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5480"/>
  </bookViews>
  <sheets>
    <sheet name="様式2.共同企業体申請書" sheetId="1" r:id="rId1"/>
    <sheet name="様式3.ランニングコスト計算書" sheetId="2" r:id="rId2"/>
    <sheet name="様式4.省エネルギ―計算書" sheetId="3" r:id="rId3"/>
    <sheet name="様式5.機器能力" sheetId="4" r:id="rId4"/>
    <sheet name="様式6.工事実績" sheetId="5" r:id="rId5"/>
    <sheet name="様式7.ZEB実績" sheetId="6" r:id="rId6"/>
    <sheet name="様式8.省エネ実績" sheetId="7" r:id="rId7"/>
    <sheet name="様式9.町における実績" sheetId="8" r:id="rId8"/>
    <sheet name="質問書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様式2.共同企業体申請書!$B$1:$H$39</definedName>
    <definedName name="_xlnm.Print_Area" localSheetId="1">様式3.ランニングコスト計算書!$A$1:$I$43</definedName>
    <definedName name="_xlnm.Print_Area" localSheetId="2">様式4.省エネルギ―計算書!$A$1:$I$29</definedName>
    <definedName name="_xlnm.Print_Area" localSheetId="3">様式5.機器能力!$A$1:$K$92</definedName>
    <definedName name="_xlnm.Print_Area" localSheetId="4">様式6.工事実績!$A$1:$I$15</definedName>
    <definedName name="_xlnm.Print_Area" localSheetId="5">様式7.ZEB実績!$A$1:$J$15</definedName>
    <definedName name="_xlnm.Print_Area" localSheetId="6">様式8.省エネ実績!$A$1:$J$15</definedName>
    <definedName name="_xlnm.Print_Area" localSheetId="7">様式9.町における実績!$A$1:$H$15</definedName>
    <definedName name="その他" localSheetId="1">#REF!</definedName>
    <definedName name="その他" localSheetId="4">#REF!</definedName>
    <definedName name="その他" localSheetId="5">#REF!</definedName>
    <definedName name="その他" localSheetId="6">#REF!</definedName>
    <definedName name="その他" localSheetId="7">#REF!</definedName>
    <definedName name="その他">#REF!</definedName>
    <definedName name="公共" localSheetId="1">#REF!</definedName>
    <definedName name="公共" localSheetId="4">#REF!</definedName>
    <definedName name="公共" localSheetId="5">#REF!</definedName>
    <definedName name="公共" localSheetId="6">#REF!</definedName>
    <definedName name="公共" localSheetId="7">#REF!</definedName>
    <definedName name="公共">#REF!</definedName>
    <definedName name="再エネ種別" localSheetId="1">#REF!</definedName>
    <definedName name="再エネ種別" localSheetId="4">#REF!</definedName>
    <definedName name="再エネ種別" localSheetId="5">#REF!</definedName>
    <definedName name="再エネ種別" localSheetId="6">#REF!</definedName>
    <definedName name="再エネ種別" localSheetId="7">#REF!</definedName>
    <definedName name="再エネ種別">#REF!</definedName>
    <definedName name="中分類" localSheetId="1">#REF!</definedName>
    <definedName name="中分類" localSheetId="4">#REF!</definedName>
    <definedName name="中分類" localSheetId="5">#REF!</definedName>
    <definedName name="中分類" localSheetId="6">#REF!</definedName>
    <definedName name="中分類" localSheetId="7">#REF!</definedName>
    <definedName name="中分類">#REF!</definedName>
    <definedName name="中分類1">[1]日本標準産業中分類!$B$2:$B$100</definedName>
    <definedName name="中分類3">[2]日本標準産業中分類!$B$2:$B$100</definedName>
    <definedName name="中分類4">[3]日本標準産業中分類!$B$2:$B$100</definedName>
    <definedName name="中分類5">[4]日本標準産業中分類!$B$2:$B$100</definedName>
    <definedName name="別紙１【変更】" localSheetId="1">#REF!</definedName>
    <definedName name="別紙１【変更】" localSheetId="4">#REF!</definedName>
    <definedName name="別紙１【変更】" localSheetId="5">#REF!</definedName>
    <definedName name="別紙１【変更】" localSheetId="6">#REF!</definedName>
    <definedName name="別紙１【変更】" localSheetId="7">#REF!</definedName>
    <definedName name="別紙１【変更】">#REF!</definedName>
    <definedName name="民間" localSheetId="1">#REF!</definedName>
    <definedName name="民間" localSheetId="4">#REF!</definedName>
    <definedName name="民間" localSheetId="5">#REF!</definedName>
    <definedName name="民間" localSheetId="6">#REF!</definedName>
    <definedName name="民間" localSheetId="7">#REF!</definedName>
    <definedName name="民間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0" i="4" l="1"/>
  <c r="H90" i="4"/>
  <c r="G90" i="4"/>
  <c r="F90" i="4"/>
  <c r="J59" i="4"/>
  <c r="H59" i="4"/>
  <c r="J28" i="4"/>
  <c r="H28" i="4"/>
  <c r="G28" i="4"/>
  <c r="F28" i="4"/>
  <c r="G18" i="3"/>
  <c r="E17" i="3"/>
  <c r="G17" i="3" s="1"/>
  <c r="G16" i="3"/>
  <c r="G15" i="3"/>
  <c r="E14" i="3"/>
  <c r="E20" i="3" s="1"/>
  <c r="C14" i="3"/>
  <c r="C21" i="3" s="1"/>
  <c r="I13" i="3"/>
  <c r="G13" i="3"/>
  <c r="H13" i="3" s="1"/>
  <c r="I12" i="3"/>
  <c r="H12" i="3"/>
  <c r="G12" i="3"/>
  <c r="I11" i="3"/>
  <c r="G11" i="3"/>
  <c r="H11" i="3" s="1"/>
  <c r="I10" i="3"/>
  <c r="H10" i="3"/>
  <c r="G10" i="3"/>
  <c r="I9" i="3"/>
  <c r="G9" i="3"/>
  <c r="H9" i="3" s="1"/>
  <c r="C41" i="2"/>
  <c r="C40" i="2"/>
  <c r="E39" i="2"/>
  <c r="D39" i="2"/>
  <c r="E38" i="2"/>
  <c r="D38" i="2"/>
  <c r="F25" i="2" s="1"/>
  <c r="H25" i="2" s="1"/>
  <c r="E37" i="2"/>
  <c r="D37" i="2"/>
  <c r="E36" i="2"/>
  <c r="D36" i="2"/>
  <c r="F23" i="2" s="1"/>
  <c r="H23" i="2" s="1"/>
  <c r="E35" i="2"/>
  <c r="D35" i="2"/>
  <c r="E34" i="2"/>
  <c r="D34" i="2"/>
  <c r="F21" i="2" s="1"/>
  <c r="H21" i="2" s="1"/>
  <c r="E33" i="2"/>
  <c r="E40" i="2" s="1"/>
  <c r="D33" i="2"/>
  <c r="D40" i="2" s="1"/>
  <c r="C28" i="2"/>
  <c r="C27" i="2"/>
  <c r="G26" i="2"/>
  <c r="F26" i="2"/>
  <c r="H26" i="2" s="1"/>
  <c r="E26" i="2"/>
  <c r="D26" i="2"/>
  <c r="G25" i="2"/>
  <c r="E25" i="2"/>
  <c r="D25" i="2"/>
  <c r="E24" i="2"/>
  <c r="G24" i="2" s="1"/>
  <c r="D24" i="2"/>
  <c r="F24" i="2" s="1"/>
  <c r="H24" i="2" s="1"/>
  <c r="E23" i="2"/>
  <c r="G23" i="2" s="1"/>
  <c r="D23" i="2"/>
  <c r="G22" i="2"/>
  <c r="F22" i="2"/>
  <c r="H22" i="2" s="1"/>
  <c r="E22" i="2"/>
  <c r="D22" i="2"/>
  <c r="G21" i="2"/>
  <c r="E21" i="2"/>
  <c r="D21" i="2"/>
  <c r="E20" i="2"/>
  <c r="G20" i="2" s="1"/>
  <c r="G27" i="2" s="1"/>
  <c r="D20" i="2"/>
  <c r="F20" i="2" s="1"/>
  <c r="G17" i="2"/>
  <c r="G16" i="2"/>
  <c r="E21" i="3" l="1"/>
  <c r="I21" i="3" s="1"/>
  <c r="G14" i="3"/>
  <c r="H14" i="3" s="1"/>
  <c r="C19" i="3"/>
  <c r="E19" i="3"/>
  <c r="I19" i="3" s="1"/>
  <c r="C20" i="3"/>
  <c r="G20" i="3" s="1"/>
  <c r="H20" i="3" s="1"/>
  <c r="I14" i="3"/>
  <c r="F27" i="2"/>
  <c r="H20" i="2"/>
  <c r="H27" i="2" s="1"/>
  <c r="D27" i="2"/>
  <c r="E27" i="2"/>
  <c r="I20" i="3" l="1"/>
  <c r="G19" i="3"/>
  <c r="H19" i="3" s="1"/>
  <c r="G21" i="3"/>
  <c r="H21" i="3" s="1"/>
</calcChain>
</file>

<file path=xl/comments1.xml><?xml version="1.0" encoding="utf-8"?>
<comments xmlns="http://schemas.openxmlformats.org/spreadsheetml/2006/main">
  <authors>
    <author>New-PC4</author>
  </authors>
  <commentList>
    <comment ref="H17" authorId="0">
      <text>
        <r>
          <rPr>
            <b/>
            <sz val="9"/>
            <color indexed="81"/>
            <rFont val="MS P ゴシック"/>
            <family val="3"/>
            <charset val="128"/>
          </rPr>
          <t>New-PC4:</t>
        </r>
        <r>
          <rPr>
            <sz val="9"/>
            <color indexed="81"/>
            <rFont val="MS P ゴシック"/>
            <family val="3"/>
            <charset val="128"/>
          </rPr>
          <t xml:space="preserve">
要確認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Akira N</author>
  </authors>
  <commentList>
    <comment ref="C6" authorId="0">
      <text>
        <r>
          <rPr>
            <sz val="9"/>
            <color indexed="81"/>
            <rFont val="ＭＳ Ｐゴシック"/>
            <family val="3"/>
            <charset val="128"/>
          </rPr>
          <t>小数点2位まで入力</t>
        </r>
      </text>
    </comment>
    <comment ref="E15" authorId="1">
      <text>
        <r>
          <rPr>
            <sz val="9"/>
            <color indexed="10"/>
            <rFont val="MS P ゴシック"/>
            <family val="3"/>
            <charset val="128"/>
          </rPr>
          <t>マイナスの値で入力</t>
        </r>
      </text>
    </comment>
    <comment ref="E16" authorId="0">
      <text>
        <r>
          <rPr>
            <sz val="9"/>
            <color indexed="10"/>
            <rFont val="ＭＳ Ｐゴシック"/>
            <family val="3"/>
            <charset val="128"/>
          </rPr>
          <t>マイナスの値で入力</t>
        </r>
      </text>
    </comment>
    <comment ref="H20" authorId="1">
      <text>
        <r>
          <rPr>
            <sz val="9"/>
            <color indexed="81"/>
            <rFont val="MS P ゴシック"/>
            <family val="3"/>
            <charset val="128"/>
          </rPr>
          <t>ZEB化達成度
50％以上　</t>
        </r>
        <r>
          <rPr>
            <i/>
            <sz val="9"/>
            <color indexed="81"/>
            <rFont val="MS P ゴシック"/>
            <family val="3"/>
            <charset val="128"/>
          </rPr>
          <t>ZEB Ready</t>
        </r>
        <r>
          <rPr>
            <sz val="9"/>
            <color indexed="81"/>
            <rFont val="MS P ゴシック"/>
            <family val="3"/>
            <charset val="128"/>
          </rPr>
          <t xml:space="preserve">
75％以上 </t>
        </r>
        <r>
          <rPr>
            <i/>
            <sz val="9"/>
            <color indexed="81"/>
            <rFont val="MS P ゴシック"/>
            <family val="3"/>
            <charset val="128"/>
          </rPr>
          <t>Nearly ZEB</t>
        </r>
        <r>
          <rPr>
            <sz val="9"/>
            <color indexed="81"/>
            <rFont val="MS P ゴシック"/>
            <family val="3"/>
            <charset val="128"/>
          </rPr>
          <t xml:space="preserve">
100％以上　『</t>
        </r>
        <r>
          <rPr>
            <i/>
            <sz val="9"/>
            <color indexed="81"/>
            <rFont val="MS P ゴシック"/>
            <family val="3"/>
            <charset val="128"/>
          </rPr>
          <t>ZEB』</t>
        </r>
      </text>
    </comment>
    <comment ref="H21" authorId="1">
      <text>
        <r>
          <rPr>
            <sz val="9"/>
            <color indexed="81"/>
            <rFont val="MS P ゴシック"/>
            <family val="3"/>
            <charset val="128"/>
          </rPr>
          <t>本事業の要件
（50.0%以上）</t>
        </r>
      </text>
    </comment>
    <comment ref="A25" authorId="1">
      <text>
        <r>
          <rPr>
            <sz val="9"/>
            <color indexed="81"/>
            <rFont val="MS P ゴシック"/>
            <family val="3"/>
            <charset val="128"/>
          </rPr>
          <t>設備名を記入</t>
        </r>
      </text>
    </comment>
    <comment ref="C25" authorId="0">
      <text>
        <r>
          <rPr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25" authorId="1">
      <text>
        <r>
          <rPr>
            <sz val="9"/>
            <color indexed="81"/>
            <rFont val="MS P ゴシック"/>
            <family val="3"/>
            <charset val="128"/>
          </rPr>
          <t>マイナスの値で入力
太陽光、コージェネ以外にない場合は、記入しない</t>
        </r>
      </text>
    </comment>
  </commentList>
</comments>
</file>

<file path=xl/sharedStrings.xml><?xml version="1.0" encoding="utf-8"?>
<sst xmlns="http://schemas.openxmlformats.org/spreadsheetml/2006/main" count="306" uniqueCount="175">
  <si>
    <t>様式-２</t>
    <rPh sb="0" eb="2">
      <t>ヨウシキ</t>
    </rPh>
    <phoneticPr fontId="5"/>
  </si>
  <si>
    <t>共　同　企　業　体　構　成　申　請　書</t>
    <rPh sb="0" eb="1">
      <t>トモ</t>
    </rPh>
    <rPh sb="2" eb="3">
      <t>ドウ</t>
    </rPh>
    <rPh sb="4" eb="5">
      <t>キ</t>
    </rPh>
    <rPh sb="6" eb="7">
      <t>ギョウ</t>
    </rPh>
    <rPh sb="8" eb="9">
      <t>カラダ</t>
    </rPh>
    <rPh sb="10" eb="11">
      <t>カマエ</t>
    </rPh>
    <rPh sb="12" eb="13">
      <t>ナリ</t>
    </rPh>
    <rPh sb="14" eb="15">
      <t>サル</t>
    </rPh>
    <rPh sb="16" eb="17">
      <t>ショウ</t>
    </rPh>
    <rPh sb="18" eb="19">
      <t>ショ</t>
    </rPh>
    <phoneticPr fontId="5"/>
  </si>
  <si>
    <r>
      <rPr>
        <sz val="11"/>
        <color theme="1"/>
        <rFont val="HG丸ｺﾞｼｯｸM-PRO"/>
        <family val="3"/>
        <charset val="128"/>
      </rPr>
      <t>代　表　構　成　員</t>
    </r>
    <rPh sb="0" eb="1">
      <t>ダイ</t>
    </rPh>
    <rPh sb="2" eb="3">
      <t>オモテ</t>
    </rPh>
    <rPh sb="4" eb="5">
      <t>カマエ</t>
    </rPh>
    <rPh sb="6" eb="7">
      <t>ナリ</t>
    </rPh>
    <rPh sb="8" eb="9">
      <t>イン</t>
    </rPh>
    <phoneticPr fontId="5"/>
  </si>
  <si>
    <r>
      <rPr>
        <sz val="9"/>
        <color theme="1"/>
        <rFont val="HG丸ｺﾞｼｯｸM-PRO"/>
        <family val="3"/>
        <charset val="128"/>
      </rPr>
      <t>商号又は名称</t>
    </r>
    <phoneticPr fontId="5"/>
  </si>
  <si>
    <r>
      <rPr>
        <sz val="9"/>
        <color theme="1"/>
        <rFont val="HG丸ｺﾞｼｯｸM-PRO"/>
        <family val="3"/>
        <charset val="128"/>
      </rPr>
      <t>所</t>
    </r>
    <r>
      <rPr>
        <sz val="9"/>
        <color theme="1"/>
        <rFont val="Arial"/>
        <family val="2"/>
      </rPr>
      <t xml:space="preserve">  </t>
    </r>
    <r>
      <rPr>
        <sz val="9"/>
        <color theme="1"/>
        <rFont val="HG丸ｺﾞｼｯｸM-PRO"/>
        <family val="3"/>
        <charset val="128"/>
      </rPr>
      <t>在</t>
    </r>
    <r>
      <rPr>
        <sz val="9"/>
        <color theme="1"/>
        <rFont val="Arial"/>
        <family val="2"/>
      </rPr>
      <t xml:space="preserve">  </t>
    </r>
    <r>
      <rPr>
        <sz val="9"/>
        <color theme="1"/>
        <rFont val="HG丸ｺﾞｼｯｸM-PRO"/>
        <family val="3"/>
        <charset val="128"/>
      </rPr>
      <t>地</t>
    </r>
    <phoneticPr fontId="5"/>
  </si>
  <si>
    <r>
      <rPr>
        <sz val="9"/>
        <color theme="1"/>
        <rFont val="HG丸ｺﾞｼｯｸM-PRO"/>
        <family val="3"/>
        <charset val="128"/>
      </rPr>
      <t>電話番号</t>
    </r>
    <rPh sb="0" eb="4">
      <t>デンワバンゴウ</t>
    </rPh>
    <phoneticPr fontId="5"/>
  </si>
  <si>
    <r>
      <rPr>
        <sz val="9"/>
        <color theme="1"/>
        <rFont val="HG丸ｺﾞｼｯｸM-PRO"/>
        <family val="3"/>
        <charset val="128"/>
      </rPr>
      <t>担当役割</t>
    </r>
    <rPh sb="0" eb="2">
      <t>タントウ</t>
    </rPh>
    <rPh sb="2" eb="4">
      <t>ヤクワリ</t>
    </rPh>
    <phoneticPr fontId="5"/>
  </si>
  <si>
    <r>
      <rPr>
        <sz val="11"/>
        <color theme="1"/>
        <rFont val="HG丸ｺﾞｼｯｸM-PRO"/>
        <family val="3"/>
        <charset val="128"/>
      </rPr>
      <t>構　成　員</t>
    </r>
    <phoneticPr fontId="5"/>
  </si>
  <si>
    <r>
      <rPr>
        <sz val="9"/>
        <color theme="1"/>
        <rFont val="HG丸ｺﾞｼｯｸM-PRO"/>
        <family val="3"/>
        <charset val="128"/>
      </rPr>
      <t>所</t>
    </r>
    <r>
      <rPr>
        <sz val="9"/>
        <color theme="1"/>
        <rFont val="Arial"/>
        <family val="2"/>
      </rPr>
      <t xml:space="preserve">  </t>
    </r>
    <r>
      <rPr>
        <sz val="9"/>
        <color theme="1"/>
        <rFont val="HG丸ｺﾞｼｯｸM-PRO"/>
        <family val="3"/>
        <charset val="128"/>
      </rPr>
      <t>在</t>
    </r>
    <r>
      <rPr>
        <sz val="9"/>
        <color theme="1"/>
        <rFont val="Arial"/>
        <family val="2"/>
      </rPr>
      <t xml:space="preserve">  </t>
    </r>
    <r>
      <rPr>
        <sz val="9"/>
        <color theme="1"/>
        <rFont val="HG丸ｺﾞｼｯｸM-PRO"/>
        <family val="3"/>
        <charset val="128"/>
      </rPr>
      <t>地</t>
    </r>
    <rPh sb="0" eb="1">
      <t>ジョ</t>
    </rPh>
    <phoneticPr fontId="5"/>
  </si>
  <si>
    <r>
      <rPr>
        <sz val="9"/>
        <color theme="1"/>
        <rFont val="HG丸ｺﾞｼｯｸM-PRO"/>
        <family val="3"/>
        <charset val="128"/>
      </rPr>
      <t>担当役割</t>
    </r>
    <rPh sb="0" eb="4">
      <t>タントウヤクワリ</t>
    </rPh>
    <phoneticPr fontId="5"/>
  </si>
  <si>
    <r>
      <rPr>
        <sz val="9"/>
        <color theme="1"/>
        <rFont val="HG丸ｺﾞｼｯｸM-PRO"/>
        <family val="3"/>
        <charset val="128"/>
      </rPr>
      <t>担当役割</t>
    </r>
    <phoneticPr fontId="5"/>
  </si>
  <si>
    <t>様式-３</t>
    <rPh sb="0" eb="2">
      <t>ヨウシキ</t>
    </rPh>
    <phoneticPr fontId="5"/>
  </si>
  <si>
    <t>ランニングコスト削減効果算定</t>
    <rPh sb="10" eb="12">
      <t>コウカ</t>
    </rPh>
    <rPh sb="12" eb="14">
      <t>サンテイ</t>
    </rPh>
    <phoneticPr fontId="20"/>
  </si>
  <si>
    <t>①エネルギー消費性能計算プログラムにて算出した「A.設計一次エネルギー消費量」、</t>
    <rPh sb="19" eb="21">
      <t>サンシュツ</t>
    </rPh>
    <phoneticPr fontId="20"/>
  </si>
  <si>
    <t>　「A.基準一次エネルギー消費量」をB.使用電力量に変換。</t>
    <phoneticPr fontId="20"/>
  </si>
  <si>
    <t>B.使用電力量（kWh）=一次エネルギー消費量（GJ/年）÷ 9.76×1000</t>
    <rPh sb="2" eb="4">
      <t>シヨウ</t>
    </rPh>
    <rPh sb="4" eb="6">
      <t>デンリョク</t>
    </rPh>
    <rPh sb="6" eb="7">
      <t>リョウ</t>
    </rPh>
    <rPh sb="13" eb="15">
      <t>イチジ</t>
    </rPh>
    <rPh sb="20" eb="23">
      <t>ショウヒリョウ</t>
    </rPh>
    <rPh sb="27" eb="28">
      <t>ネン</t>
    </rPh>
    <phoneticPr fontId="20"/>
  </si>
  <si>
    <t>②一次エネルギー消費量に排出係数（0.058）を掛けてC.年間CO2排出量を算出。</t>
    <rPh sb="1" eb="3">
      <t>イチジ</t>
    </rPh>
    <rPh sb="8" eb="11">
      <t>ショウヒリョウ</t>
    </rPh>
    <rPh sb="12" eb="14">
      <t>ハイシュツ</t>
    </rPh>
    <rPh sb="14" eb="16">
      <t>ケイスウ</t>
    </rPh>
    <rPh sb="24" eb="25">
      <t>カ</t>
    </rPh>
    <rPh sb="29" eb="31">
      <t>ネンカン</t>
    </rPh>
    <rPh sb="34" eb="36">
      <t>ハイシュツ</t>
    </rPh>
    <rPh sb="36" eb="37">
      <t>リョウ</t>
    </rPh>
    <rPh sb="38" eb="40">
      <t>サンシュツ</t>
    </rPh>
    <phoneticPr fontId="1"/>
  </si>
  <si>
    <t>③B.使用電力量を基準値から設計値の値で差し引き、D.消費電力削減量を算出。</t>
    <rPh sb="3" eb="5">
      <t>シヨウ</t>
    </rPh>
    <rPh sb="5" eb="7">
      <t>デンリョク</t>
    </rPh>
    <rPh sb="7" eb="8">
      <t>リョウ</t>
    </rPh>
    <rPh sb="31" eb="33">
      <t>サクゲン</t>
    </rPh>
    <rPh sb="35" eb="37">
      <t>サンシュツ</t>
    </rPh>
    <phoneticPr fontId="20"/>
  </si>
  <si>
    <t>④C.使用電力量を基準値から設計値の値で差し引き、E.年間CO2削減量を算出。</t>
    <rPh sb="3" eb="5">
      <t>シヨウ</t>
    </rPh>
    <rPh sb="5" eb="7">
      <t>デンリョク</t>
    </rPh>
    <rPh sb="7" eb="8">
      <t>リョウ</t>
    </rPh>
    <rPh sb="36" eb="38">
      <t>サンシュツ</t>
    </rPh>
    <phoneticPr fontId="20"/>
  </si>
  <si>
    <t>⑤D.消費電力削減量に電力平均単価と稼働率を掛けて、F.ランニングコスト削減額を算出。</t>
    <rPh sb="3" eb="5">
      <t>ショウヒ</t>
    </rPh>
    <rPh sb="5" eb="7">
      <t>デンリョク</t>
    </rPh>
    <rPh sb="7" eb="9">
      <t>サクゲン</t>
    </rPh>
    <rPh sb="9" eb="10">
      <t>リョウ</t>
    </rPh>
    <rPh sb="11" eb="13">
      <t>デンリョク</t>
    </rPh>
    <rPh sb="13" eb="15">
      <t>ヘイキン</t>
    </rPh>
    <rPh sb="15" eb="17">
      <t>タンカ</t>
    </rPh>
    <rPh sb="18" eb="20">
      <t>カドウ</t>
    </rPh>
    <rPh sb="20" eb="21">
      <t>リツ</t>
    </rPh>
    <rPh sb="22" eb="23">
      <t>カ</t>
    </rPh>
    <rPh sb="40" eb="42">
      <t>サンシュツ</t>
    </rPh>
    <phoneticPr fontId="20"/>
  </si>
  <si>
    <t>省エネ率(太陽光除く) ：</t>
    <rPh sb="0" eb="1">
      <t>ショウ</t>
    </rPh>
    <rPh sb="3" eb="4">
      <t>リツ</t>
    </rPh>
    <rPh sb="5" eb="8">
      <t>タイヨウコウ</t>
    </rPh>
    <rPh sb="8" eb="9">
      <t>ノゾ</t>
    </rPh>
    <phoneticPr fontId="20"/>
  </si>
  <si>
    <t>業務用電力単価
(沖縄電力参照)</t>
    <rPh sb="0" eb="3">
      <t>ギョウムヨウ</t>
    </rPh>
    <rPh sb="5" eb="7">
      <t>タンカ</t>
    </rPh>
    <rPh sb="9" eb="11">
      <t>オキナワ</t>
    </rPh>
    <rPh sb="11" eb="13">
      <t>デンリョク</t>
    </rPh>
    <rPh sb="13" eb="15">
      <t>サンショウ</t>
    </rPh>
    <phoneticPr fontId="20"/>
  </si>
  <si>
    <t>ZEB導入後(設計値)</t>
    <rPh sb="3" eb="5">
      <t>ドウニュウ</t>
    </rPh>
    <rPh sb="5" eb="6">
      <t>ゴ</t>
    </rPh>
    <rPh sb="7" eb="9">
      <t>セッケイ</t>
    </rPh>
    <rPh sb="9" eb="10">
      <t>チ</t>
    </rPh>
    <phoneticPr fontId="20"/>
  </si>
  <si>
    <t>省エネ率 ：</t>
    <rPh sb="0" eb="1">
      <t>ショウ</t>
    </rPh>
    <rPh sb="3" eb="4">
      <t>リツ</t>
    </rPh>
    <phoneticPr fontId="20"/>
  </si>
  <si>
    <t>A.設計一次
エネルギー消費量</t>
    <rPh sb="2" eb="4">
      <t>セッケイ</t>
    </rPh>
    <rPh sb="4" eb="6">
      <t>イチジ</t>
    </rPh>
    <rPh sb="12" eb="15">
      <t>ショウヒリョウ</t>
    </rPh>
    <phoneticPr fontId="20"/>
  </si>
  <si>
    <t>B.使用電力量
（kWh）</t>
    <rPh sb="2" eb="4">
      <t>シヨウ</t>
    </rPh>
    <rPh sb="4" eb="6">
      <t>デンリョク</t>
    </rPh>
    <rPh sb="6" eb="7">
      <t>リョウ</t>
    </rPh>
    <phoneticPr fontId="20"/>
  </si>
  <si>
    <t>C.年間CO2排出量
[t-CO2/年]</t>
    <phoneticPr fontId="20"/>
  </si>
  <si>
    <t>D.消費電力削減量
（kWh）</t>
    <phoneticPr fontId="20"/>
  </si>
  <si>
    <t>E.年間CO2削減量
[t-CO2/年]</t>
    <phoneticPr fontId="20"/>
  </si>
  <si>
    <t>F.ランニングコスト
削減額（円）</t>
    <phoneticPr fontId="20"/>
  </si>
  <si>
    <t>空調設備</t>
    <rPh sb="0" eb="2">
      <t>クウチョウ</t>
    </rPh>
    <rPh sb="2" eb="4">
      <t>セツビ</t>
    </rPh>
    <phoneticPr fontId="20"/>
  </si>
  <si>
    <t>換気設備</t>
    <rPh sb="0" eb="2">
      <t>カンキ</t>
    </rPh>
    <rPh sb="2" eb="4">
      <t>セツビ</t>
    </rPh>
    <phoneticPr fontId="20"/>
  </si>
  <si>
    <t>照明設備</t>
    <rPh sb="0" eb="2">
      <t>ショウメイ</t>
    </rPh>
    <rPh sb="2" eb="4">
      <t>セツビ</t>
    </rPh>
    <phoneticPr fontId="20"/>
  </si>
  <si>
    <t>給湯設備</t>
    <rPh sb="0" eb="2">
      <t>キュウトウ</t>
    </rPh>
    <rPh sb="2" eb="4">
      <t>セツビ</t>
    </rPh>
    <phoneticPr fontId="20"/>
  </si>
  <si>
    <t>昇降機</t>
    <rPh sb="0" eb="3">
      <t>ショウコウキ</t>
    </rPh>
    <phoneticPr fontId="20"/>
  </si>
  <si>
    <t>太陽光</t>
    <rPh sb="0" eb="3">
      <t>タイヨウコウ</t>
    </rPh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</si>
  <si>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</si>
  <si>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</si>
  <si>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その他除く</t>
    <rPh sb="2" eb="3">
      <t>タ</t>
    </rPh>
    <rPh sb="3" eb="4">
      <t>ノゾ</t>
    </rPh>
    <phoneticPr fontId="20"/>
  </si>
  <si>
    <t>ZEB導入前（基準値）</t>
    <rPh sb="3" eb="5">
      <t>ドウニュウ</t>
    </rPh>
    <rPh sb="5" eb="6">
      <t>マエ</t>
    </rPh>
    <rPh sb="7" eb="10">
      <t>キジュンチ</t>
    </rPh>
    <phoneticPr fontId="20"/>
  </si>
  <si>
    <t>※上記計算の根拠となるエネルギー消費性能計算プログラムの計算結果の添付も行うこと。</t>
    <rPh sb="1" eb="3">
      <t>ジョウキ</t>
    </rPh>
    <rPh sb="3" eb="5">
      <t>ケイサン</t>
    </rPh>
    <rPh sb="6" eb="8">
      <t>コンキョ</t>
    </rPh>
    <rPh sb="28" eb="32">
      <t>ケイサンケッカ</t>
    </rPh>
    <rPh sb="33" eb="35">
      <t>テンプ</t>
    </rPh>
    <rPh sb="36" eb="37">
      <t>オコナ</t>
    </rPh>
    <phoneticPr fontId="20"/>
  </si>
  <si>
    <t>※本計算結果は、当該建築物が建設される地域区分及び設計内容に、一定の運用スケジュールに基づく設備機器の運転条件等を想定し計算されたもので、実際の運用に伴うエネルギー消費量とは異なります。</t>
  </si>
  <si>
    <t>※入力はこの色の塗りつぶしのあるセルにお願いします。</t>
    <phoneticPr fontId="20"/>
  </si>
  <si>
    <t>省エネルギー計算書</t>
    <phoneticPr fontId="20"/>
  </si>
  <si>
    <t>設備用途区分</t>
  </si>
  <si>
    <t>基準一次エネルギー
消費量</t>
    <rPh sb="0" eb="2">
      <t>キジュン</t>
    </rPh>
    <phoneticPr fontId="20"/>
  </si>
  <si>
    <t>設計一次エネルギー
消費量</t>
    <rPh sb="0" eb="2">
      <t>セッケイ</t>
    </rPh>
    <phoneticPr fontId="20"/>
  </si>
  <si>
    <t>削減量</t>
    <rPh sb="0" eb="3">
      <t>サクゲンリョウ</t>
    </rPh>
    <phoneticPr fontId="20"/>
  </si>
  <si>
    <t>削減率</t>
    <rPh sb="0" eb="3">
      <t>サクゲンリツ</t>
    </rPh>
    <phoneticPr fontId="20"/>
  </si>
  <si>
    <t>BEI</t>
    <phoneticPr fontId="20"/>
  </si>
  <si>
    <t>設計/基準</t>
    <phoneticPr fontId="20"/>
  </si>
  <si>
    <t>GJ/年</t>
    <phoneticPr fontId="20"/>
  </si>
  <si>
    <t>％</t>
    <phoneticPr fontId="20"/>
  </si>
  <si>
    <t>空調</t>
  </si>
  <si>
    <r>
      <t>Ｅ</t>
    </r>
    <r>
      <rPr>
        <vertAlign val="subscript"/>
        <sz val="9"/>
        <color theme="1"/>
        <rFont val="ＭＳ 明朝"/>
        <family val="1"/>
        <charset val="128"/>
      </rPr>
      <t>SAC</t>
    </r>
  </si>
  <si>
    <r>
      <t>Ｅ</t>
    </r>
    <r>
      <rPr>
        <vertAlign val="subscript"/>
        <sz val="9"/>
        <color theme="1"/>
        <rFont val="ＭＳ 明朝"/>
        <family val="1"/>
        <charset val="128"/>
      </rPr>
      <t>AC</t>
    </r>
  </si>
  <si>
    <t>削減量(GＪ/年)=基準一次エネルギー消費量-設計一次エネルギー消費量</t>
    <phoneticPr fontId="20"/>
  </si>
  <si>
    <t>換気</t>
  </si>
  <si>
    <r>
      <t>Ｅ</t>
    </r>
    <r>
      <rPr>
        <vertAlign val="subscript"/>
        <sz val="9"/>
        <color theme="1"/>
        <rFont val="ＭＳ 明朝"/>
        <family val="1"/>
        <charset val="128"/>
      </rPr>
      <t>SV</t>
    </r>
  </si>
  <si>
    <r>
      <t>Ｅ</t>
    </r>
    <r>
      <rPr>
        <vertAlign val="subscript"/>
        <sz val="9"/>
        <color theme="1"/>
        <rFont val="ＭＳ 明朝"/>
        <family val="1"/>
        <charset val="128"/>
      </rPr>
      <t>V</t>
    </r>
  </si>
  <si>
    <t>削減率(％)=（削減量/基準一次エネルギー消費量）×100</t>
    <rPh sb="12" eb="14">
      <t>キジュン</t>
    </rPh>
    <phoneticPr fontId="20"/>
  </si>
  <si>
    <t>照明</t>
  </si>
  <si>
    <r>
      <t>Ｅ</t>
    </r>
    <r>
      <rPr>
        <vertAlign val="subscript"/>
        <sz val="9"/>
        <color theme="1"/>
        <rFont val="ＭＳ 明朝"/>
        <family val="1"/>
        <charset val="128"/>
      </rPr>
      <t>SL</t>
    </r>
  </si>
  <si>
    <r>
      <t>Ｅ</t>
    </r>
    <r>
      <rPr>
        <vertAlign val="subscript"/>
        <sz val="9"/>
        <color theme="1"/>
        <rFont val="ＭＳ 明朝"/>
        <family val="1"/>
        <charset val="128"/>
      </rPr>
      <t>L</t>
    </r>
  </si>
  <si>
    <t>BEI=設計一次エネルギー消費量/基準一次エネルギー消費量</t>
    <phoneticPr fontId="20"/>
  </si>
  <si>
    <t>給湯</t>
  </si>
  <si>
    <r>
      <t>Ｅ</t>
    </r>
    <r>
      <rPr>
        <vertAlign val="subscript"/>
        <sz val="9"/>
        <color theme="1"/>
        <rFont val="ＭＳ 明朝"/>
        <family val="1"/>
        <charset val="128"/>
      </rPr>
      <t>SW</t>
    </r>
  </si>
  <si>
    <r>
      <t>Ｅ</t>
    </r>
    <r>
      <rPr>
        <vertAlign val="subscript"/>
        <sz val="9"/>
        <color theme="1"/>
        <rFont val="ＭＳ 明朝"/>
        <family val="1"/>
        <charset val="128"/>
      </rPr>
      <t>W</t>
    </r>
  </si>
  <si>
    <t>昇降機</t>
  </si>
  <si>
    <r>
      <t>Ｅ</t>
    </r>
    <r>
      <rPr>
        <vertAlign val="subscript"/>
        <sz val="9"/>
        <color theme="1"/>
        <rFont val="ＭＳ 明朝"/>
        <family val="1"/>
        <charset val="128"/>
      </rPr>
      <t>SEV</t>
    </r>
  </si>
  <si>
    <r>
      <t>Ｅ</t>
    </r>
    <r>
      <rPr>
        <vertAlign val="subscript"/>
        <sz val="9"/>
        <color theme="1"/>
        <rFont val="ＭＳ 明朝"/>
        <family val="1"/>
        <charset val="128"/>
      </rPr>
      <t>EV</t>
    </r>
  </si>
  <si>
    <t>設備小計</t>
    <rPh sb="0" eb="2">
      <t>セツビ</t>
    </rPh>
    <phoneticPr fontId="20"/>
  </si>
  <si>
    <t>(Ａ)</t>
  </si>
  <si>
    <t>(Ｂ)</t>
  </si>
  <si>
    <t>エネルギー
利用効率化</t>
    <phoneticPr fontId="20"/>
  </si>
  <si>
    <t>太陽光発電</t>
  </si>
  <si>
    <t>－</t>
  </si>
  <si>
    <t>PV</t>
    <phoneticPr fontId="20"/>
  </si>
  <si>
    <t>-</t>
    <phoneticPr fontId="20"/>
  </si>
  <si>
    <t>コージェネ</t>
  </si>
  <si>
    <r>
      <t>Ｅ</t>
    </r>
    <r>
      <rPr>
        <vertAlign val="subscript"/>
        <sz val="9"/>
        <color theme="1"/>
        <rFont val="ＭＳ 明朝"/>
        <family val="1"/>
        <charset val="128"/>
      </rPr>
      <t>S</t>
    </r>
  </si>
  <si>
    <t>エネルギー利用効率化設備小計</t>
    <rPh sb="5" eb="7">
      <t>リヨウ</t>
    </rPh>
    <rPh sb="7" eb="10">
      <t>コウリツカ</t>
    </rPh>
    <rPh sb="10" eb="12">
      <t>セツビ</t>
    </rPh>
    <phoneticPr fontId="20"/>
  </si>
  <si>
    <t>－</t>
    <phoneticPr fontId="20"/>
  </si>
  <si>
    <t>(Ｃ)</t>
  </si>
  <si>
    <t>(Ｄ)</t>
  </si>
  <si>
    <t>その他</t>
    <phoneticPr fontId="20"/>
  </si>
  <si>
    <r>
      <t>Ｅ</t>
    </r>
    <r>
      <rPr>
        <vertAlign val="subscript"/>
        <sz val="9"/>
        <color theme="1"/>
        <rFont val="ＭＳ 明朝"/>
        <family val="1"/>
        <charset val="128"/>
      </rPr>
      <t>M</t>
    </r>
  </si>
  <si>
    <t>合計（設備小計＋エネルギー
利用効率化設備小計＋その他）</t>
    <rPh sb="3" eb="5">
      <t>セツビ</t>
    </rPh>
    <rPh sb="5" eb="7">
      <t>ショウケイ</t>
    </rPh>
    <rPh sb="14" eb="21">
      <t>リヨウコウリツカセツビ</t>
    </rPh>
    <rPh sb="21" eb="23">
      <t>ショウケイ</t>
    </rPh>
    <rPh sb="26" eb="27">
      <t>タ</t>
    </rPh>
    <phoneticPr fontId="20"/>
  </si>
  <si>
    <t>(Ｅ)</t>
  </si>
  <si>
    <t>(Ｆ)</t>
  </si>
  <si>
    <t>設備小計＋その他+太陽光+コージェネ</t>
    <rPh sb="7" eb="8">
      <t>タ</t>
    </rPh>
    <rPh sb="9" eb="12">
      <t>タイヨウコウ</t>
    </rPh>
    <phoneticPr fontId="20"/>
  </si>
  <si>
    <t>合計（設備小計＋エネルギー
利用効率化設備小計）</t>
    <rPh sb="3" eb="5">
      <t>セツビ</t>
    </rPh>
    <rPh sb="5" eb="7">
      <t>ショウケイ</t>
    </rPh>
    <rPh sb="14" eb="21">
      <t>リヨウコウリツカセツビ</t>
    </rPh>
    <rPh sb="21" eb="23">
      <t>ショウケイ</t>
    </rPh>
    <phoneticPr fontId="20"/>
  </si>
  <si>
    <t>(Ｇ)</t>
    <phoneticPr fontId="20"/>
  </si>
  <si>
    <t>(Ｈ)</t>
    <phoneticPr fontId="20"/>
  </si>
  <si>
    <t>設備小計+太陽光・コージェネ</t>
    <rPh sb="5" eb="8">
      <t>タイヨウコウ</t>
    </rPh>
    <phoneticPr fontId="20"/>
  </si>
  <si>
    <r>
      <t>合計（設備小計＋コージェネE</t>
    </r>
    <r>
      <rPr>
        <vertAlign val="subscript"/>
        <sz val="8"/>
        <color theme="1"/>
        <rFont val="ＭＳ 明朝"/>
        <family val="1"/>
        <charset val="128"/>
      </rPr>
      <t>S</t>
    </r>
    <r>
      <rPr>
        <sz val="8"/>
        <color theme="1"/>
        <rFont val="ＭＳ 明朝"/>
        <family val="1"/>
        <charset val="128"/>
      </rPr>
      <t>）</t>
    </r>
    <rPh sb="3" eb="5">
      <t>セツビ</t>
    </rPh>
    <rPh sb="5" eb="7">
      <t>ショウケイ</t>
    </rPh>
    <phoneticPr fontId="20"/>
  </si>
  <si>
    <t>(Ｉ)</t>
    <phoneticPr fontId="20"/>
  </si>
  <si>
    <t>(Ｊ)</t>
    <phoneticPr fontId="20"/>
  </si>
  <si>
    <t>設備小計+コージェネ</t>
    <phoneticPr fontId="20"/>
  </si>
  <si>
    <t>太陽光、コージェネ以外の
エネルギー利用効率化設備</t>
    <rPh sb="0" eb="3">
      <t>タイヨウコウ</t>
    </rPh>
    <rPh sb="9" eb="11">
      <t>イガイ</t>
    </rPh>
    <rPh sb="18" eb="25">
      <t>リヨウコウリツカセツビ</t>
    </rPh>
    <phoneticPr fontId="20"/>
  </si>
  <si>
    <t>再生可能エネルギーの利用（有・無）</t>
    <rPh sb="0" eb="2">
      <t>サイセイ</t>
    </rPh>
    <rPh sb="2" eb="4">
      <t>カノウ</t>
    </rPh>
    <rPh sb="10" eb="12">
      <t>リヨウ</t>
    </rPh>
    <rPh sb="13" eb="14">
      <t>アリ</t>
    </rPh>
    <rPh sb="15" eb="16">
      <t>ナシ</t>
    </rPh>
    <phoneticPr fontId="20"/>
  </si>
  <si>
    <t>エネルギー創出量
（GJ/年）（Ｋ）</t>
    <rPh sb="5" eb="7">
      <t>ソウシュツ</t>
    </rPh>
    <rPh sb="7" eb="8">
      <t>リョウ</t>
    </rPh>
    <phoneticPr fontId="20"/>
  </si>
  <si>
    <t>※WEBプログラムのPAL＊、一次エネルギー消費量計算書、エクセル入力シート、根拠となるデータ等、必要な資料を別紙で添付して下さい。</t>
    <rPh sb="33" eb="35">
      <t>ニュウリョク</t>
    </rPh>
    <rPh sb="52" eb="54">
      <t>シリョウ</t>
    </rPh>
    <rPh sb="55" eb="57">
      <t>ベッシ</t>
    </rPh>
    <rPh sb="58" eb="60">
      <t>テンプ</t>
    </rPh>
    <rPh sb="62" eb="63">
      <t>クダ</t>
    </rPh>
    <phoneticPr fontId="20"/>
  </si>
  <si>
    <t>※更新前の設備の一次エネルギー消費量ではなく、各室用途ごとの基準一次エネルギー消費量を求めること。</t>
    <phoneticPr fontId="20"/>
  </si>
  <si>
    <t>様式-５</t>
    <rPh sb="0" eb="2">
      <t>ヨウシキ</t>
    </rPh>
    <phoneticPr fontId="5"/>
  </si>
  <si>
    <r>
      <rPr>
        <b/>
        <sz val="14"/>
        <rFont val="ＭＳ ゴシック"/>
        <family val="3"/>
        <charset val="128"/>
      </rPr>
      <t>省エネ設備機器能力計算書</t>
    </r>
    <rPh sb="0" eb="1">
      <t>ショウ</t>
    </rPh>
    <rPh sb="3" eb="5">
      <t>セツビ</t>
    </rPh>
    <rPh sb="5" eb="7">
      <t>キキ</t>
    </rPh>
    <rPh sb="7" eb="9">
      <t>ノウリョク</t>
    </rPh>
    <rPh sb="9" eb="11">
      <t>ケイサン</t>
    </rPh>
    <rPh sb="11" eb="12">
      <t>ショ</t>
    </rPh>
    <phoneticPr fontId="5"/>
  </si>
  <si>
    <t>空調</t>
    <rPh sb="0" eb="2">
      <t>クウチョウ</t>
    </rPh>
    <phoneticPr fontId="5"/>
  </si>
  <si>
    <r>
      <rPr>
        <sz val="11"/>
        <rFont val="ＭＳ Ｐゴシック"/>
        <family val="3"/>
        <charset val="128"/>
      </rPr>
      <t>設置場所</t>
    </r>
    <rPh sb="0" eb="2">
      <t>セッチ</t>
    </rPh>
    <rPh sb="2" eb="4">
      <t>バショ</t>
    </rPh>
    <phoneticPr fontId="5"/>
  </si>
  <si>
    <r>
      <rPr>
        <sz val="11"/>
        <rFont val="ＭＳ Ｐゴシック"/>
        <family val="3"/>
        <charset val="128"/>
      </rPr>
      <t>形式・形状</t>
    </r>
    <rPh sb="0" eb="1">
      <t>カタ</t>
    </rPh>
    <rPh sb="1" eb="2">
      <t>シキ</t>
    </rPh>
    <rPh sb="3" eb="5">
      <t>ケイジョウ</t>
    </rPh>
    <phoneticPr fontId="5"/>
  </si>
  <si>
    <r>
      <rPr>
        <sz val="11"/>
        <rFont val="ＭＳ Ｐゴシック"/>
        <family val="3"/>
        <charset val="128"/>
      </rPr>
      <t>馬力</t>
    </r>
    <rPh sb="0" eb="2">
      <t>バリキ</t>
    </rPh>
    <phoneticPr fontId="5"/>
  </si>
  <si>
    <r>
      <rPr>
        <sz val="11"/>
        <rFont val="ＭＳ Ｐゴシック"/>
        <family val="3"/>
        <charset val="128"/>
      </rPr>
      <t>メーカー名</t>
    </r>
    <rPh sb="4" eb="5">
      <t>メイ</t>
    </rPh>
    <phoneticPr fontId="5"/>
  </si>
  <si>
    <r>
      <rPr>
        <sz val="11"/>
        <rFont val="ＭＳ Ｐゴシック"/>
        <family val="3"/>
        <charset val="128"/>
      </rPr>
      <t>型　　番</t>
    </r>
    <rPh sb="0" eb="1">
      <t>カタ</t>
    </rPh>
    <rPh sb="3" eb="4">
      <t>バン</t>
    </rPh>
    <phoneticPr fontId="5"/>
  </si>
  <si>
    <r>
      <rPr>
        <sz val="11"/>
        <rFont val="ＭＳ Ｐゴシック"/>
        <family val="3"/>
        <charset val="128"/>
      </rPr>
      <t>台数</t>
    </r>
    <rPh sb="0" eb="2">
      <t>ダイスウ</t>
    </rPh>
    <phoneticPr fontId="5"/>
  </si>
  <si>
    <r>
      <rPr>
        <sz val="11"/>
        <rFont val="ＭＳ Ｐゴシック"/>
        <family val="3"/>
        <charset val="128"/>
      </rPr>
      <t>面積</t>
    </r>
    <rPh sb="0" eb="2">
      <t>メンセキ</t>
    </rPh>
    <phoneticPr fontId="5"/>
  </si>
  <si>
    <r>
      <rPr>
        <sz val="11"/>
        <rFont val="ＭＳ Ｐゴシック"/>
        <family val="3"/>
        <charset val="128"/>
      </rPr>
      <t>㎡当り負荷</t>
    </r>
    <rPh sb="1" eb="2">
      <t>ア</t>
    </rPh>
    <rPh sb="3" eb="5">
      <t>フカ</t>
    </rPh>
    <phoneticPr fontId="5"/>
  </si>
  <si>
    <r>
      <rPr>
        <sz val="11"/>
        <rFont val="ＭＳ Ｐゴシック"/>
        <family val="3"/>
        <charset val="128"/>
      </rPr>
      <t>冷房負荷</t>
    </r>
    <rPh sb="0" eb="2">
      <t>レイボウ</t>
    </rPh>
    <rPh sb="2" eb="4">
      <t>フカ</t>
    </rPh>
    <phoneticPr fontId="5"/>
  </si>
  <si>
    <r>
      <rPr>
        <sz val="11"/>
        <rFont val="ＭＳ Ｐゴシック"/>
        <family val="3"/>
        <charset val="128"/>
      </rPr>
      <t>備考</t>
    </r>
    <rPh sb="0" eb="2">
      <t>ビコウ</t>
    </rPh>
    <phoneticPr fontId="5"/>
  </si>
  <si>
    <r>
      <rPr>
        <sz val="11"/>
        <rFont val="ＭＳ Ｐゴシック"/>
        <family val="3"/>
        <charset val="128"/>
      </rPr>
      <t>内機</t>
    </r>
    <rPh sb="0" eb="1">
      <t>ナイ</t>
    </rPh>
    <rPh sb="1" eb="2">
      <t>キ</t>
    </rPh>
    <phoneticPr fontId="5"/>
  </si>
  <si>
    <r>
      <rPr>
        <sz val="11"/>
        <rFont val="ＭＳ Ｐゴシック"/>
        <family val="3"/>
        <charset val="128"/>
      </rPr>
      <t>外機</t>
    </r>
    <rPh sb="0" eb="1">
      <t>ガイ</t>
    </rPh>
    <rPh sb="1" eb="2">
      <t>キ</t>
    </rPh>
    <phoneticPr fontId="5"/>
  </si>
  <si>
    <r>
      <rPr>
        <sz val="11"/>
        <rFont val="ＭＳ Ｐゴシック"/>
        <family val="3"/>
        <charset val="128"/>
      </rPr>
      <t>㎡</t>
    </r>
    <phoneticPr fontId="5"/>
  </si>
  <si>
    <r>
      <t>KW/</t>
    </r>
    <r>
      <rPr>
        <sz val="11"/>
        <rFont val="ＭＳ Ｐゴシック"/>
        <family val="3"/>
        <charset val="128"/>
      </rPr>
      <t>㎡</t>
    </r>
    <phoneticPr fontId="5"/>
  </si>
  <si>
    <t>KW</t>
    <phoneticPr fontId="5"/>
  </si>
  <si>
    <r>
      <rPr>
        <sz val="11"/>
        <rFont val="ＭＳ Ｐゴシック"/>
        <family val="3"/>
        <charset val="128"/>
      </rPr>
      <t>計</t>
    </r>
    <rPh sb="0" eb="1">
      <t>ケイ</t>
    </rPh>
    <phoneticPr fontId="5"/>
  </si>
  <si>
    <t>-</t>
    <phoneticPr fontId="5"/>
  </si>
  <si>
    <r>
      <rPr>
        <sz val="11"/>
        <rFont val="ＭＳ Ｐゴシック"/>
        <family val="3"/>
        <charset val="128"/>
      </rPr>
      <t>※　各品名のカタログを添付のこと（コピー可能、但し形状等が鮮明なこと）</t>
    </r>
    <rPh sb="2" eb="3">
      <t>カク</t>
    </rPh>
    <rPh sb="3" eb="5">
      <t>ヒンメイ</t>
    </rPh>
    <rPh sb="11" eb="13">
      <t>テンプ</t>
    </rPh>
    <rPh sb="20" eb="22">
      <t>カノウ</t>
    </rPh>
    <rPh sb="23" eb="24">
      <t>タダ</t>
    </rPh>
    <rPh sb="25" eb="27">
      <t>ケイジョウ</t>
    </rPh>
    <rPh sb="27" eb="28">
      <t>トウ</t>
    </rPh>
    <rPh sb="29" eb="31">
      <t>センメイ</t>
    </rPh>
    <phoneticPr fontId="5"/>
  </si>
  <si>
    <r>
      <rPr>
        <sz val="11"/>
        <rFont val="ＭＳ Ｐゴシック"/>
        <family val="3"/>
        <charset val="128"/>
      </rPr>
      <t>※　設備区分によって適宜追加し使用してください。</t>
    </r>
    <rPh sb="2" eb="4">
      <t>セツビ</t>
    </rPh>
    <rPh sb="4" eb="6">
      <t>クブン</t>
    </rPh>
    <rPh sb="10" eb="12">
      <t>テキギ</t>
    </rPh>
    <rPh sb="12" eb="14">
      <t>ツイカ</t>
    </rPh>
    <rPh sb="15" eb="17">
      <t>シヨウ</t>
    </rPh>
    <phoneticPr fontId="5"/>
  </si>
  <si>
    <t>換気</t>
    <rPh sb="0" eb="2">
      <t>カンキ</t>
    </rPh>
    <phoneticPr fontId="5"/>
  </si>
  <si>
    <t>形式・形状</t>
    <rPh sb="0" eb="1">
      <t>カタ</t>
    </rPh>
    <rPh sb="1" eb="2">
      <t>シキ</t>
    </rPh>
    <rPh sb="3" eb="5">
      <t>ケイジョウ</t>
    </rPh>
    <phoneticPr fontId="5"/>
  </si>
  <si>
    <t>風量</t>
    <phoneticPr fontId="5"/>
  </si>
  <si>
    <t>定格出力</t>
    <rPh sb="0" eb="4">
      <t>テイカクシュツリョク</t>
    </rPh>
    <phoneticPr fontId="5"/>
  </si>
  <si>
    <t>㎥</t>
    <phoneticPr fontId="5"/>
  </si>
  <si>
    <t>様式-６</t>
    <rPh sb="0" eb="2">
      <t>ヨウシキ</t>
    </rPh>
    <phoneticPr fontId="20"/>
  </si>
  <si>
    <t>公 共 施 設 に お け る 工 事 実 績</t>
    <rPh sb="0" eb="1">
      <t>コウ</t>
    </rPh>
    <rPh sb="2" eb="3">
      <t>トモ</t>
    </rPh>
    <rPh sb="4" eb="5">
      <t>シ</t>
    </rPh>
    <rPh sb="6" eb="7">
      <t>セツ</t>
    </rPh>
    <rPh sb="16" eb="17">
      <t>コウ</t>
    </rPh>
    <rPh sb="18" eb="19">
      <t>コト</t>
    </rPh>
    <rPh sb="20" eb="21">
      <t>ジツ</t>
    </rPh>
    <rPh sb="22" eb="23">
      <t>イサオ</t>
    </rPh>
    <phoneticPr fontId="20"/>
  </si>
  <si>
    <t>商号又は名称</t>
    <rPh sb="0" eb="2">
      <t>ショウゴウ</t>
    </rPh>
    <rPh sb="2" eb="3">
      <t>マタ</t>
    </rPh>
    <rPh sb="4" eb="6">
      <t>メイショウ</t>
    </rPh>
    <phoneticPr fontId="20"/>
  </si>
  <si>
    <t>No</t>
    <phoneticPr fontId="5"/>
  </si>
  <si>
    <t>建物名称</t>
    <rPh sb="0" eb="2">
      <t>タテモノ</t>
    </rPh>
    <rPh sb="2" eb="4">
      <t>メイショウ</t>
    </rPh>
    <phoneticPr fontId="5"/>
  </si>
  <si>
    <t>発注先</t>
    <rPh sb="0" eb="2">
      <t>ハッチュウ</t>
    </rPh>
    <rPh sb="2" eb="3">
      <t>サキ</t>
    </rPh>
    <phoneticPr fontId="5"/>
  </si>
  <si>
    <t>新築 / 改修</t>
    <rPh sb="0" eb="2">
      <t>シンチク</t>
    </rPh>
    <rPh sb="5" eb="7">
      <t>カイシュウ</t>
    </rPh>
    <phoneticPr fontId="20"/>
  </si>
  <si>
    <t>契約期間</t>
    <rPh sb="0" eb="4">
      <t>ケイヤクキカン</t>
    </rPh>
    <phoneticPr fontId="5"/>
  </si>
  <si>
    <t>請負金額</t>
    <rPh sb="0" eb="3">
      <t>ウケオイキン</t>
    </rPh>
    <rPh sb="3" eb="4">
      <t>ガク</t>
    </rPh>
    <phoneticPr fontId="5"/>
  </si>
  <si>
    <t>□新築
□改修</t>
    <rPh sb="1" eb="3">
      <t>シンチク</t>
    </rPh>
    <rPh sb="5" eb="7">
      <t>カイシュウ</t>
    </rPh>
    <phoneticPr fontId="5"/>
  </si>
  <si>
    <t>千円</t>
    <rPh sb="0" eb="1">
      <t>セン</t>
    </rPh>
    <rPh sb="1" eb="2">
      <t>エン</t>
    </rPh>
    <phoneticPr fontId="20"/>
  </si>
  <si>
    <t>※１.実績は過去５年間とし、請負金500万以上の実績をご記載下さい。（JV含む）</t>
    <rPh sb="3" eb="5">
      <t>ジッセキ</t>
    </rPh>
    <rPh sb="6" eb="8">
      <t>カコ</t>
    </rPh>
    <rPh sb="9" eb="11">
      <t>ネンカン</t>
    </rPh>
    <rPh sb="14" eb="17">
      <t>ウケオイキン</t>
    </rPh>
    <rPh sb="20" eb="21">
      <t>マン</t>
    </rPh>
    <rPh sb="21" eb="23">
      <t>イジョウ</t>
    </rPh>
    <rPh sb="24" eb="26">
      <t>ジッセキ</t>
    </rPh>
    <rPh sb="28" eb="30">
      <t>キサイ</t>
    </rPh>
    <rPh sb="30" eb="31">
      <t>クダ</t>
    </rPh>
    <rPh sb="37" eb="38">
      <t>フク</t>
    </rPh>
    <phoneticPr fontId="20"/>
  </si>
  <si>
    <t>※２.最大５件までとします。</t>
    <rPh sb="3" eb="5">
      <t>サイダイ</t>
    </rPh>
    <rPh sb="6" eb="7">
      <t>ケン</t>
    </rPh>
    <phoneticPr fontId="20"/>
  </si>
  <si>
    <t>様式-７</t>
    <rPh sb="0" eb="2">
      <t>ヨウシキ</t>
    </rPh>
    <phoneticPr fontId="20"/>
  </si>
  <si>
    <t>Z E B に 関 す る 補 助 事 業 の 実 績</t>
    <phoneticPr fontId="20"/>
  </si>
  <si>
    <t>対象設備</t>
    <rPh sb="0" eb="2">
      <t>タイショウ</t>
    </rPh>
    <rPh sb="2" eb="4">
      <t>セツビ</t>
    </rPh>
    <phoneticPr fontId="5"/>
  </si>
  <si>
    <t>発注先</t>
    <rPh sb="0" eb="2">
      <t>ハッチュウ</t>
    </rPh>
    <rPh sb="2" eb="3">
      <t>サキ</t>
    </rPh>
    <phoneticPr fontId="20"/>
  </si>
  <si>
    <t>ZEBランク</t>
    <phoneticPr fontId="5"/>
  </si>
  <si>
    <t>契約期間</t>
    <phoneticPr fontId="5"/>
  </si>
  <si>
    <t>□公共
□民間</t>
    <rPh sb="1" eb="3">
      <t>コウキョウ</t>
    </rPh>
    <rPh sb="5" eb="7">
      <t>ミンカン</t>
    </rPh>
    <phoneticPr fontId="5"/>
  </si>
  <si>
    <t>　　□『ZEB』
　　□Nearly ZEB
　　□ZEB Ready
　　□ZEB Oriented</t>
    <phoneticPr fontId="5"/>
  </si>
  <si>
    <t>※１.実績は過去５年間分をご記載下さい。（JV含む）</t>
    <rPh sb="3" eb="5">
      <t>ジッセキ</t>
    </rPh>
    <rPh sb="6" eb="8">
      <t>カコ</t>
    </rPh>
    <rPh sb="9" eb="11">
      <t>ネンカン</t>
    </rPh>
    <rPh sb="11" eb="12">
      <t>ブン</t>
    </rPh>
    <rPh sb="14" eb="16">
      <t>キサイ</t>
    </rPh>
    <rPh sb="16" eb="17">
      <t>クダ</t>
    </rPh>
    <phoneticPr fontId="20"/>
  </si>
  <si>
    <t>様式-８</t>
    <rPh sb="0" eb="2">
      <t>ヨウシキ</t>
    </rPh>
    <phoneticPr fontId="20"/>
  </si>
  <si>
    <t>省 エ ネ に 関 す る 補 助 事 業 の 実 績</t>
    <phoneticPr fontId="20"/>
  </si>
  <si>
    <t>対象設備</t>
    <rPh sb="0" eb="4">
      <t>タイショウセツビ</t>
    </rPh>
    <phoneticPr fontId="5"/>
  </si>
  <si>
    <t>発注先</t>
    <rPh sb="0" eb="3">
      <t>ハッチュウサキ</t>
    </rPh>
    <phoneticPr fontId="20"/>
  </si>
  <si>
    <t>請負金額</t>
    <rPh sb="0" eb="4">
      <t>ウケオイキンガク</t>
    </rPh>
    <phoneticPr fontId="5"/>
  </si>
  <si>
    <t>千円</t>
    <rPh sb="0" eb="2">
      <t>センエン</t>
    </rPh>
    <phoneticPr fontId="20"/>
  </si>
  <si>
    <t>様式-９</t>
    <rPh sb="0" eb="2">
      <t>ヨウシキ</t>
    </rPh>
    <phoneticPr fontId="20"/>
  </si>
  <si>
    <t>西 原 町 に お け る 業 務 実 績</t>
    <rPh sb="0" eb="1">
      <t>ニシ</t>
    </rPh>
    <rPh sb="2" eb="3">
      <t>ハラ</t>
    </rPh>
    <rPh sb="4" eb="5">
      <t>チョウ</t>
    </rPh>
    <rPh sb="14" eb="15">
      <t>ギョウ</t>
    </rPh>
    <rPh sb="16" eb="17">
      <t>ツトム</t>
    </rPh>
    <rPh sb="18" eb="19">
      <t>ジツ</t>
    </rPh>
    <rPh sb="20" eb="21">
      <t>イサオ</t>
    </rPh>
    <phoneticPr fontId="20"/>
  </si>
  <si>
    <t>業務内容</t>
    <rPh sb="0" eb="2">
      <t>ギョウム</t>
    </rPh>
    <rPh sb="2" eb="4">
      <t>ナイヨウ</t>
    </rPh>
    <phoneticPr fontId="5"/>
  </si>
  <si>
    <r>
      <rPr>
        <b/>
        <u/>
        <sz val="14"/>
        <rFont val="ＭＳ ゴシック"/>
        <family val="3"/>
        <charset val="128"/>
      </rPr>
      <t>質　　問　　書</t>
    </r>
    <rPh sb="0" eb="1">
      <t>シツ</t>
    </rPh>
    <rPh sb="3" eb="4">
      <t>トイ</t>
    </rPh>
    <rPh sb="6" eb="7">
      <t>ショ</t>
    </rPh>
    <phoneticPr fontId="5"/>
  </si>
  <si>
    <r>
      <rPr>
        <sz val="12"/>
        <rFont val="ＭＳ Ｐゴシック"/>
        <family val="3"/>
        <charset val="128"/>
      </rPr>
      <t>質問内容</t>
    </r>
    <rPh sb="0" eb="2">
      <t>シツモン</t>
    </rPh>
    <rPh sb="2" eb="4">
      <t>ナイヨウ</t>
    </rPh>
    <phoneticPr fontId="5"/>
  </si>
  <si>
    <r>
      <rPr>
        <sz val="10"/>
        <rFont val="ＭＳ Ｐゴシック"/>
        <family val="3"/>
        <charset val="128"/>
      </rPr>
      <t>事業所の名称・所在地及び担当部署</t>
    </r>
    <rPh sb="0" eb="3">
      <t>ジギョウショ</t>
    </rPh>
    <rPh sb="4" eb="6">
      <t>メイショウ</t>
    </rPh>
    <rPh sb="7" eb="10">
      <t>ショザイチ</t>
    </rPh>
    <rPh sb="10" eb="11">
      <t>オヨ</t>
    </rPh>
    <rPh sb="12" eb="14">
      <t>タントウ</t>
    </rPh>
    <rPh sb="14" eb="16">
      <t>ブショ</t>
    </rPh>
    <phoneticPr fontId="5"/>
  </si>
  <si>
    <r>
      <rPr>
        <sz val="11"/>
        <rFont val="ＭＳ Ｐゴシック"/>
        <family val="3"/>
        <charset val="128"/>
      </rPr>
      <t>担当者氏名</t>
    </r>
    <rPh sb="0" eb="3">
      <t>タントウシャ</t>
    </rPh>
    <rPh sb="3" eb="5">
      <t>シメイ</t>
    </rPh>
    <phoneticPr fontId="5"/>
  </si>
  <si>
    <r>
      <rPr>
        <sz val="11"/>
        <rFont val="ＭＳ Ｐゴシック"/>
        <family val="3"/>
        <charset val="128"/>
      </rPr>
      <t>連絡先（電話番号）</t>
    </r>
    <rPh sb="0" eb="3">
      <t>レンラクサキ</t>
    </rPh>
    <rPh sb="4" eb="6">
      <t>デンワ</t>
    </rPh>
    <rPh sb="6" eb="8">
      <t>バンゴウ</t>
    </rPh>
    <phoneticPr fontId="5"/>
  </si>
  <si>
    <r>
      <rPr>
        <sz val="11"/>
        <rFont val="ＭＳ Ｐゴシック"/>
        <family val="3"/>
        <charset val="128"/>
      </rPr>
      <t>電子メールアドレス</t>
    </r>
    <rPh sb="0" eb="2">
      <t>デンシ</t>
    </rPh>
    <phoneticPr fontId="5"/>
  </si>
  <si>
    <r>
      <rPr>
        <sz val="9"/>
        <color theme="1"/>
        <rFont val="HG丸ｺﾞｼｯｸM-PRO"/>
        <family val="3"/>
        <charset val="128"/>
      </rPr>
      <t>代表者氏名</t>
    </r>
    <r>
      <rPr>
        <sz val="9"/>
        <color theme="1"/>
        <rFont val="Arial"/>
        <family val="3"/>
      </rPr>
      <t xml:space="preserve">                       </t>
    </r>
    <r>
      <rPr>
        <sz val="9"/>
        <color theme="1"/>
        <rFont val="ＭＳ Ｐゴシック"/>
        <family val="3"/>
        <charset val="128"/>
      </rPr>
      <t>　　</t>
    </r>
    <r>
      <rPr>
        <sz val="9"/>
        <color theme="1"/>
        <rFont val="Arial"/>
        <family val="3"/>
      </rPr>
      <t xml:space="preserve">                                                               </t>
    </r>
    <r>
      <rPr>
        <b/>
        <sz val="11"/>
        <color theme="1"/>
        <rFont val="Arial"/>
        <family val="3"/>
      </rPr>
      <t xml:space="preserve"> </t>
    </r>
    <phoneticPr fontId="5"/>
  </si>
  <si>
    <r>
      <rPr>
        <sz val="9"/>
        <color theme="1"/>
        <rFont val="HG丸ｺﾞｼｯｸM-PRO"/>
        <family val="3"/>
        <charset val="128"/>
      </rPr>
      <t>代表者氏名</t>
    </r>
    <r>
      <rPr>
        <sz val="9"/>
        <color theme="1"/>
        <rFont val="Arial"/>
        <family val="3"/>
      </rPr>
      <t xml:space="preserve">                       </t>
    </r>
    <r>
      <rPr>
        <sz val="9"/>
        <color theme="1"/>
        <rFont val="ＭＳ Ｐゴシック"/>
        <family val="3"/>
        <charset val="128"/>
      </rPr>
      <t>　　</t>
    </r>
    <r>
      <rPr>
        <sz val="9"/>
        <color theme="1"/>
        <rFont val="Arial"/>
        <family val="3"/>
      </rPr>
      <t xml:space="preserve">                                                                </t>
    </r>
    <phoneticPr fontId="5"/>
  </si>
  <si>
    <r>
      <rPr>
        <sz val="9"/>
        <color theme="1"/>
        <rFont val="HG丸ｺﾞｼｯｸM-PRO"/>
        <family val="3"/>
        <charset val="128"/>
      </rPr>
      <t>代表者氏名</t>
    </r>
    <r>
      <rPr>
        <sz val="9"/>
        <color theme="1"/>
        <rFont val="Arial"/>
        <family val="3"/>
      </rPr>
      <t xml:space="preserve">                                  </t>
    </r>
    <r>
      <rPr>
        <sz val="9"/>
        <color theme="1"/>
        <rFont val="ＭＳ Ｐゴシック"/>
        <family val="3"/>
        <charset val="128"/>
      </rPr>
      <t>　　</t>
    </r>
    <r>
      <rPr>
        <sz val="9"/>
        <color theme="1"/>
        <rFont val="Arial"/>
        <family val="3"/>
      </rPr>
      <t xml:space="preserve">                                                     </t>
    </r>
    <phoneticPr fontId="5"/>
  </si>
  <si>
    <r>
      <rPr>
        <sz val="9"/>
        <color theme="1"/>
        <rFont val="HG丸ｺﾞｼｯｸM-PRO"/>
        <family val="3"/>
        <charset val="128"/>
      </rPr>
      <t>代表者氏名</t>
    </r>
    <r>
      <rPr>
        <sz val="9"/>
        <color theme="1"/>
        <rFont val="Arial"/>
        <family val="2"/>
      </rPr>
      <t xml:space="preserve">                                    </t>
    </r>
    <r>
      <rPr>
        <sz val="9"/>
        <color theme="1"/>
        <rFont val="ＭＳ Ｐゴシック"/>
        <family val="2"/>
        <charset val="128"/>
      </rPr>
      <t>　　</t>
    </r>
    <r>
      <rPr>
        <sz val="9"/>
        <color theme="1"/>
        <rFont val="Arial"/>
        <family val="2"/>
      </rPr>
      <t xml:space="preserve">                         </t>
    </r>
    <r>
      <rPr>
        <sz val="9"/>
        <color theme="1"/>
        <rFont val="游ゴシック"/>
        <family val="2"/>
        <charset val="128"/>
      </rPr>
      <t xml:space="preserve">                          </t>
    </r>
    <phoneticPr fontId="5"/>
  </si>
  <si>
    <r>
      <rPr>
        <sz val="9"/>
        <color theme="1"/>
        <rFont val="HG丸ｺﾞｼｯｸM-PRO"/>
        <family val="3"/>
        <charset val="128"/>
      </rPr>
      <t xml:space="preserve">代表者氏名                         　                                     </t>
    </r>
    <r>
      <rPr>
        <b/>
        <sz val="9"/>
        <color theme="1"/>
        <rFont val="游ゴシック"/>
        <family val="3"/>
        <charset val="128"/>
      </rPr>
      <t>　</t>
    </r>
    <phoneticPr fontId="5"/>
  </si>
  <si>
    <r>
      <rPr>
        <sz val="12"/>
        <rFont val="ＭＳ Ｐゴシック"/>
        <family val="3"/>
        <charset val="128"/>
      </rPr>
      <t>西原町立西原東中学校</t>
    </r>
    <r>
      <rPr>
        <sz val="12"/>
        <rFont val="Arial"/>
        <family val="2"/>
      </rPr>
      <t>ZEB</t>
    </r>
    <r>
      <rPr>
        <sz val="12"/>
        <rFont val="ＭＳ Ｐゴシック"/>
        <family val="3"/>
        <charset val="128"/>
      </rPr>
      <t>化改修工事の提案書に基づく選定の参加について、以下の構成員で申請します。</t>
    </r>
    <rPh sb="16" eb="18">
      <t>コウジ</t>
    </rPh>
    <phoneticPr fontId="5"/>
  </si>
  <si>
    <t>西原町立西原東中学校ZEB化改修工事</t>
    <rPh sb="16" eb="18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</si>
</sst>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176" formatCode="0.00&quot;GJ/年&quot;"/>
    <numFmt numFmtId="177" formatCode="0,000.00&quot;Kwh&quot;"/>
    <numFmt numFmtId="178" formatCode="&quot;稼&quot;&quot;働&quot;&quot;率&quot;\:General"/>
    <numFmt numFmtId="179" formatCode="0.0%"/>
    <numFmt numFmtId="180" formatCode="#,##0.00&quot;kWh&quot;"/>
    <numFmt numFmtId="181" formatCode="0.00&quot;t-CO2/年&quot;"/>
    <numFmt numFmtId="182" formatCode="&quot;¥&quot;#,##0_);[Red]\(&quot;¥&quot;#,##0\)"/>
    <numFmt numFmtId="183" formatCode="#,##0.000_ "/>
    <numFmt numFmtId="184" formatCode="#,##0.000;[Red]\-#,##0.000"/>
    <numFmt numFmtId="185" formatCode="0.0000"/>
    <numFmt numFmtId="186" formatCode="0.00_ "/>
    <numFmt numFmtId="187" formatCode="#,##0.0;[Red]\-#,##0.0;[White]General"/>
  </numFmts>
  <fonts count="7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u/>
      <sz val="14"/>
      <name val="HG丸ｺﾞｼｯｸM-PRO"/>
      <family val="3"/>
      <charset val="128"/>
    </font>
    <font>
      <u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HG丸ｺﾞｼｯｸM-PRO"/>
      <family val="3"/>
      <charset val="128"/>
    </font>
    <font>
      <sz val="9"/>
      <color theme="1"/>
      <name val="Arial"/>
      <family val="2"/>
    </font>
    <font>
      <sz val="9"/>
      <color theme="1"/>
      <name val="HG丸ｺﾞｼｯｸM-PRO"/>
      <family val="3"/>
      <charset val="128"/>
    </font>
    <font>
      <sz val="9"/>
      <color theme="1"/>
      <name val="Arial"/>
      <family val="3"/>
      <charset val="128"/>
    </font>
    <font>
      <sz val="9"/>
      <color theme="1"/>
      <name val="Arial"/>
      <family val="3"/>
    </font>
    <font>
      <b/>
      <sz val="11"/>
      <color theme="1"/>
      <name val="Arial"/>
      <family val="3"/>
    </font>
    <font>
      <sz val="9"/>
      <color theme="1"/>
      <name val="游ゴシック"/>
      <family val="2"/>
      <charset val="128"/>
    </font>
    <font>
      <b/>
      <sz val="9"/>
      <color theme="1"/>
      <name val="游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4"/>
      <color theme="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Century"/>
      <family val="1"/>
    </font>
    <font>
      <sz val="9"/>
      <color theme="1"/>
      <name val="ＭＳ 明朝"/>
      <family val="1"/>
      <charset val="128"/>
    </font>
    <font>
      <vertAlign val="subscript"/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bscript"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9"/>
      <color indexed="10"/>
      <name val="ＭＳ Ｐゴシック"/>
      <family val="3"/>
      <charset val="128"/>
    </font>
    <font>
      <i/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</font>
    <font>
      <sz val="11"/>
      <name val="Arial"/>
      <family val="3"/>
      <charset val="128"/>
    </font>
    <font>
      <b/>
      <sz val="14"/>
      <name val="Arial"/>
      <family val="2"/>
    </font>
    <font>
      <b/>
      <sz val="14"/>
      <name val="ＭＳ ゴシック"/>
      <family val="3"/>
      <charset val="128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Segoe UI Symbol"/>
      <family val="3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b/>
      <u/>
      <sz val="14"/>
      <name val="Arial"/>
      <family val="2"/>
    </font>
    <font>
      <b/>
      <u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</cellStyleXfs>
  <cellXfs count="32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" fillId="3" borderId="0" xfId="1" applyFill="1">
      <alignment vertical="center"/>
    </xf>
    <xf numFmtId="0" fontId="1" fillId="0" borderId="0" xfId="1">
      <alignment vertical="center"/>
    </xf>
    <xf numFmtId="0" fontId="19" fillId="0" borderId="0" xfId="1" applyFont="1">
      <alignment vertical="center"/>
    </xf>
    <xf numFmtId="0" fontId="21" fillId="3" borderId="0" xfId="1" applyFont="1" applyFill="1">
      <alignment vertical="center"/>
    </xf>
    <xf numFmtId="0" fontId="22" fillId="3" borderId="0" xfId="1" applyFont="1" applyFill="1">
      <alignment vertical="center"/>
    </xf>
    <xf numFmtId="0" fontId="23" fillId="3" borderId="0" xfId="1" applyFont="1" applyFill="1">
      <alignment vertical="center"/>
    </xf>
    <xf numFmtId="0" fontId="24" fillId="3" borderId="0" xfId="1" applyFont="1" applyFill="1">
      <alignment vertical="center"/>
    </xf>
    <xf numFmtId="176" fontId="25" fillId="3" borderId="0" xfId="1" applyNumberFormat="1" applyFont="1" applyFill="1">
      <alignment vertical="center"/>
    </xf>
    <xf numFmtId="177" fontId="25" fillId="3" borderId="0" xfId="1" applyNumberFormat="1" applyFont="1" applyFill="1">
      <alignment vertical="center"/>
    </xf>
    <xf numFmtId="178" fontId="25" fillId="3" borderId="0" xfId="1" applyNumberFormat="1" applyFont="1" applyFill="1" applyAlignment="1">
      <alignment horizontal="center" vertical="center"/>
    </xf>
    <xf numFmtId="4" fontId="1" fillId="0" borderId="0" xfId="1" applyNumberFormat="1">
      <alignment vertical="center"/>
    </xf>
    <xf numFmtId="0" fontId="25" fillId="3" borderId="0" xfId="1" applyFont="1" applyFill="1" applyAlignment="1">
      <alignment horizontal="center" vertical="center"/>
    </xf>
    <xf numFmtId="0" fontId="26" fillId="3" borderId="0" xfId="1" applyFont="1" applyFill="1" applyAlignment="1">
      <alignment horizontal="right" vertical="center"/>
    </xf>
    <xf numFmtId="179" fontId="27" fillId="3" borderId="0" xfId="2" applyNumberFormat="1" applyFont="1" applyFill="1" applyAlignment="1">
      <alignment horizontal="left" vertical="center"/>
    </xf>
    <xf numFmtId="0" fontId="25" fillId="3" borderId="9" xfId="1" applyFont="1" applyFill="1" applyBorder="1" applyAlignment="1">
      <alignment horizontal="center" vertical="center" wrapText="1"/>
    </xf>
    <xf numFmtId="0" fontId="26" fillId="3" borderId="0" xfId="1" applyFont="1" applyFill="1" applyAlignment="1">
      <alignment horizontal="left" vertical="center"/>
    </xf>
    <xf numFmtId="0" fontId="25" fillId="4" borderId="9" xfId="1" applyFont="1" applyFill="1" applyBorder="1" applyAlignment="1">
      <alignment horizontal="center" vertical="center"/>
    </xf>
    <xf numFmtId="0" fontId="26" fillId="3" borderId="0" xfId="1" applyFont="1" applyFill="1" applyAlignment="1">
      <alignment horizontal="center" vertical="center"/>
    </xf>
    <xf numFmtId="0" fontId="1" fillId="3" borderId="10" xfId="1" applyFill="1" applyBorder="1">
      <alignment vertical="center"/>
    </xf>
    <xf numFmtId="0" fontId="25" fillId="3" borderId="11" xfId="1" applyFont="1" applyFill="1" applyBorder="1" applyAlignment="1">
      <alignment horizontal="center" vertical="center" wrapText="1"/>
    </xf>
    <xf numFmtId="0" fontId="25" fillId="3" borderId="12" xfId="1" applyFont="1" applyFill="1" applyBorder="1" applyAlignment="1">
      <alignment horizontal="center" vertical="center" wrapText="1"/>
    </xf>
    <xf numFmtId="0" fontId="25" fillId="3" borderId="13" xfId="1" applyFont="1" applyFill="1" applyBorder="1" applyAlignment="1">
      <alignment horizontal="center" vertical="center" wrapText="1"/>
    </xf>
    <xf numFmtId="0" fontId="25" fillId="3" borderId="14" xfId="1" applyFont="1" applyFill="1" applyBorder="1" applyAlignment="1">
      <alignment horizontal="center" vertical="center" wrapText="1"/>
    </xf>
    <xf numFmtId="0" fontId="1" fillId="0" borderId="0" xfId="1" applyAlignment="1">
      <alignment vertical="center" shrinkToFit="1"/>
    </xf>
    <xf numFmtId="0" fontId="28" fillId="3" borderId="15" xfId="1" applyFont="1" applyFill="1" applyBorder="1">
      <alignment vertical="center"/>
    </xf>
    <xf numFmtId="176" fontId="22" fillId="5" borderId="16" xfId="1" applyNumberFormat="1" applyFont="1" applyFill="1" applyBorder="1">
      <alignment vertical="center"/>
    </xf>
    <xf numFmtId="180" fontId="22" fillId="3" borderId="17" xfId="1" applyNumberFormat="1" applyFont="1" applyFill="1" applyBorder="1">
      <alignment vertical="center"/>
    </xf>
    <xf numFmtId="181" fontId="22" fillId="3" borderId="17" xfId="1" applyNumberFormat="1" applyFont="1" applyFill="1" applyBorder="1">
      <alignment vertical="center"/>
    </xf>
    <xf numFmtId="6" fontId="22" fillId="3" borderId="18" xfId="3" applyFont="1" applyFill="1" applyBorder="1">
      <alignment vertical="center"/>
    </xf>
    <xf numFmtId="3" fontId="1" fillId="0" borderId="0" xfId="1" applyNumberFormat="1" applyAlignment="1">
      <alignment vertical="center" shrinkToFit="1"/>
    </xf>
    <xf numFmtId="38" fontId="0" fillId="0" borderId="0" xfId="4" applyFont="1" applyAlignment="1">
      <alignment vertical="center" shrinkToFit="1"/>
    </xf>
    <xf numFmtId="0" fontId="22" fillId="3" borderId="19" xfId="1" applyFont="1" applyFill="1" applyBorder="1">
      <alignment vertical="center"/>
    </xf>
    <xf numFmtId="176" fontId="22" fillId="5" borderId="20" xfId="1" applyNumberFormat="1" applyFont="1" applyFill="1" applyBorder="1">
      <alignment vertical="center"/>
    </xf>
    <xf numFmtId="180" fontId="22" fillId="3" borderId="9" xfId="1" applyNumberFormat="1" applyFont="1" applyFill="1" applyBorder="1">
      <alignment vertical="center"/>
    </xf>
    <xf numFmtId="176" fontId="22" fillId="5" borderId="21" xfId="1" applyNumberFormat="1" applyFont="1" applyFill="1" applyBorder="1">
      <alignment vertical="center"/>
    </xf>
    <xf numFmtId="180" fontId="22" fillId="3" borderId="22" xfId="1" applyNumberFormat="1" applyFont="1" applyFill="1" applyBorder="1">
      <alignment vertical="center"/>
    </xf>
    <xf numFmtId="0" fontId="22" fillId="3" borderId="23" xfId="1" applyFont="1" applyFill="1" applyBorder="1">
      <alignment vertical="center"/>
    </xf>
    <xf numFmtId="6" fontId="29" fillId="3" borderId="24" xfId="3" applyFont="1" applyFill="1" applyBorder="1">
      <alignment vertical="center"/>
    </xf>
    <xf numFmtId="0" fontId="21" fillId="3" borderId="10" xfId="1" applyFont="1" applyFill="1" applyBorder="1" applyAlignment="1">
      <alignment horizontal="center" vertical="center"/>
    </xf>
    <xf numFmtId="176" fontId="21" fillId="3" borderId="11" xfId="1" applyNumberFormat="1" applyFont="1" applyFill="1" applyBorder="1">
      <alignment vertical="center"/>
    </xf>
    <xf numFmtId="180" fontId="21" fillId="3" borderId="12" xfId="1" applyNumberFormat="1" applyFont="1" applyFill="1" applyBorder="1">
      <alignment vertical="center"/>
    </xf>
    <xf numFmtId="181" fontId="21" fillId="3" borderId="12" xfId="1" applyNumberFormat="1" applyFont="1" applyFill="1" applyBorder="1">
      <alignment vertical="center"/>
    </xf>
    <xf numFmtId="182" fontId="21" fillId="3" borderId="14" xfId="1" applyNumberFormat="1" applyFont="1" applyFill="1" applyBorder="1">
      <alignment vertical="center"/>
    </xf>
    <xf numFmtId="0" fontId="21" fillId="3" borderId="10" xfId="1" applyFont="1" applyFill="1" applyBorder="1" applyAlignment="1">
      <alignment horizontal="center" vertical="center" shrinkToFit="1"/>
    </xf>
    <xf numFmtId="176" fontId="21" fillId="3" borderId="10" xfId="1" applyNumberFormat="1" applyFont="1" applyFill="1" applyBorder="1">
      <alignment vertical="center"/>
    </xf>
    <xf numFmtId="180" fontId="21" fillId="3" borderId="0" xfId="1" applyNumberFormat="1" applyFont="1" applyFill="1">
      <alignment vertical="center"/>
    </xf>
    <xf numFmtId="181" fontId="21" fillId="3" borderId="0" xfId="1" applyNumberFormat="1" applyFont="1" applyFill="1">
      <alignment vertical="center"/>
    </xf>
    <xf numFmtId="182" fontId="21" fillId="3" borderId="0" xfId="1" applyNumberFormat="1" applyFont="1" applyFill="1">
      <alignment vertical="center"/>
    </xf>
    <xf numFmtId="0" fontId="25" fillId="3" borderId="0" xfId="1" applyFont="1" applyFill="1">
      <alignment vertical="center"/>
    </xf>
    <xf numFmtId="0" fontId="30" fillId="3" borderId="10" xfId="1" applyFont="1" applyFill="1" applyBorder="1">
      <alignment vertical="center"/>
    </xf>
    <xf numFmtId="0" fontId="25" fillId="3" borderId="25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22" fillId="3" borderId="15" xfId="1" applyFont="1" applyFill="1" applyBorder="1">
      <alignment vertical="center"/>
    </xf>
    <xf numFmtId="180" fontId="22" fillId="3" borderId="26" xfId="1" applyNumberFormat="1" applyFont="1" applyFill="1" applyBorder="1">
      <alignment vertical="center"/>
    </xf>
    <xf numFmtId="180" fontId="22" fillId="3" borderId="27" xfId="1" applyNumberFormat="1" applyFont="1" applyFill="1" applyBorder="1">
      <alignment vertical="center"/>
    </xf>
    <xf numFmtId="180" fontId="30" fillId="3" borderId="0" xfId="1" applyNumberFormat="1" applyFont="1" applyFill="1">
      <alignment vertical="center"/>
    </xf>
    <xf numFmtId="6" fontId="28" fillId="3" borderId="0" xfId="3" applyFont="1" applyFill="1" applyBorder="1">
      <alignment vertical="center"/>
    </xf>
    <xf numFmtId="0" fontId="31" fillId="3" borderId="0" xfId="1" applyFont="1" applyFill="1" applyAlignment="1">
      <alignment horizontal="center" vertical="center" shrinkToFit="1"/>
    </xf>
    <xf numFmtId="183" fontId="1" fillId="3" borderId="0" xfId="1" applyNumberFormat="1" applyFill="1">
      <alignment vertical="center"/>
    </xf>
    <xf numFmtId="180" fontId="22" fillId="3" borderId="28" xfId="1" applyNumberFormat="1" applyFont="1" applyFill="1" applyBorder="1">
      <alignment vertical="center"/>
    </xf>
    <xf numFmtId="180" fontId="22" fillId="3" borderId="29" xfId="1" applyNumberFormat="1" applyFont="1" applyFill="1" applyBorder="1">
      <alignment vertical="center"/>
    </xf>
    <xf numFmtId="0" fontId="22" fillId="3" borderId="30" xfId="1" applyFont="1" applyFill="1" applyBorder="1">
      <alignment vertical="center"/>
    </xf>
    <xf numFmtId="180" fontId="22" fillId="3" borderId="31" xfId="1" applyNumberFormat="1" applyFont="1" applyFill="1" applyBorder="1">
      <alignment vertical="center"/>
    </xf>
    <xf numFmtId="180" fontId="22" fillId="3" borderId="32" xfId="1" applyNumberFormat="1" applyFont="1" applyFill="1" applyBorder="1">
      <alignment vertical="center"/>
    </xf>
    <xf numFmtId="176" fontId="29" fillId="5" borderId="33" xfId="1" applyNumberFormat="1" applyFont="1" applyFill="1" applyBorder="1">
      <alignment vertical="center"/>
    </xf>
    <xf numFmtId="180" fontId="29" fillId="3" borderId="34" xfId="1" applyNumberFormat="1" applyFont="1" applyFill="1" applyBorder="1">
      <alignment vertical="center"/>
    </xf>
    <xf numFmtId="180" fontId="29" fillId="3" borderId="35" xfId="1" applyNumberFormat="1" applyFont="1" applyFill="1" applyBorder="1">
      <alignment vertical="center"/>
    </xf>
    <xf numFmtId="180" fontId="32" fillId="3" borderId="0" xfId="1" applyNumberFormat="1" applyFont="1" applyFill="1">
      <alignment vertical="center"/>
    </xf>
    <xf numFmtId="6" fontId="33" fillId="3" borderId="0" xfId="3" applyFont="1" applyFill="1" applyBorder="1">
      <alignment vertical="center"/>
    </xf>
    <xf numFmtId="176" fontId="21" fillId="3" borderId="36" xfId="1" applyNumberFormat="1" applyFont="1" applyFill="1" applyBorder="1">
      <alignment vertical="center"/>
    </xf>
    <xf numFmtId="180" fontId="21" fillId="3" borderId="13" xfId="1" applyNumberFormat="1" applyFont="1" applyFill="1" applyBorder="1">
      <alignment vertical="center"/>
    </xf>
    <xf numFmtId="181" fontId="21" fillId="3" borderId="25" xfId="1" applyNumberFormat="1" applyFont="1" applyFill="1" applyBorder="1">
      <alignment vertical="center"/>
    </xf>
    <xf numFmtId="0" fontId="21" fillId="3" borderId="0" xfId="1" applyFont="1" applyFill="1" applyAlignment="1">
      <alignment horizontal="center" vertical="center" shrinkToFit="1"/>
    </xf>
    <xf numFmtId="0" fontId="1" fillId="7" borderId="0" xfId="1" applyFill="1">
      <alignment vertical="center"/>
    </xf>
    <xf numFmtId="0" fontId="37" fillId="0" borderId="0" xfId="1" applyFont="1" applyAlignment="1">
      <alignment horizontal="left" vertical="center"/>
    </xf>
    <xf numFmtId="0" fontId="38" fillId="7" borderId="0" xfId="5" applyFont="1" applyFill="1" applyAlignment="1">
      <alignment vertical="center"/>
    </xf>
    <xf numFmtId="0" fontId="39" fillId="7" borderId="0" xfId="5" applyFont="1" applyFill="1" applyAlignment="1">
      <alignment vertical="center"/>
    </xf>
    <xf numFmtId="0" fontId="3" fillId="7" borderId="0" xfId="5" applyFill="1" applyAlignment="1">
      <alignment vertical="center"/>
    </xf>
    <xf numFmtId="0" fontId="40" fillId="0" borderId="0" xfId="1" applyFont="1" applyAlignment="1">
      <alignment horizontal="center" vertical="center"/>
    </xf>
    <xf numFmtId="0" fontId="41" fillId="0" borderId="40" xfId="1" applyFont="1" applyBorder="1" applyAlignment="1">
      <alignment horizontal="center" vertical="center" wrapText="1"/>
    </xf>
    <xf numFmtId="0" fontId="2" fillId="7" borderId="0" xfId="1" applyFont="1" applyFill="1" applyAlignment="1">
      <alignment horizontal="left" vertical="center" wrapText="1"/>
    </xf>
    <xf numFmtId="0" fontId="1" fillId="7" borderId="0" xfId="1" applyFill="1" applyAlignment="1">
      <alignment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27" xfId="1" applyFont="1" applyBorder="1" applyAlignment="1">
      <alignment horizontal="center" vertical="center" wrapText="1"/>
    </xf>
    <xf numFmtId="0" fontId="41" fillId="0" borderId="44" xfId="1" applyFont="1" applyBorder="1" applyAlignment="1">
      <alignment horizontal="center" vertical="center" wrapText="1"/>
    </xf>
    <xf numFmtId="0" fontId="41" fillId="0" borderId="45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justify" vertical="center" wrapText="1"/>
    </xf>
    <xf numFmtId="40" fontId="41" fillId="8" borderId="17" xfId="4" applyNumberFormat="1" applyFont="1" applyFill="1" applyBorder="1" applyAlignment="1">
      <alignment horizontal="right" vertical="center" wrapText="1"/>
    </xf>
    <xf numFmtId="38" fontId="41" fillId="0" borderId="17" xfId="4" applyFont="1" applyBorder="1" applyAlignment="1">
      <alignment horizontal="center" vertical="center" wrapText="1"/>
    </xf>
    <xf numFmtId="4" fontId="41" fillId="0" borderId="26" xfId="4" applyNumberFormat="1" applyFont="1" applyBorder="1" applyAlignment="1">
      <alignment horizontal="right" vertical="center" wrapText="1"/>
    </xf>
    <xf numFmtId="179" fontId="41" fillId="0" borderId="26" xfId="2" applyNumberFormat="1" applyFont="1" applyBorder="1" applyAlignment="1">
      <alignment horizontal="right" vertical="center" wrapText="1"/>
    </xf>
    <xf numFmtId="2" fontId="41" fillId="0" borderId="27" xfId="1" applyNumberFormat="1" applyFont="1" applyBorder="1" applyAlignment="1">
      <alignment horizontal="right" vertical="center" wrapText="1"/>
    </xf>
    <xf numFmtId="184" fontId="43" fillId="7" borderId="0" xfId="1" applyNumberFormat="1" applyFont="1" applyFill="1" applyAlignment="1">
      <alignment horizontal="left" vertical="center" wrapText="1"/>
    </xf>
    <xf numFmtId="2" fontId="44" fillId="7" borderId="0" xfId="1" applyNumberFormat="1" applyFont="1" applyFill="1" applyAlignment="1">
      <alignment horizontal="left" vertical="center"/>
    </xf>
    <xf numFmtId="185" fontId="43" fillId="7" borderId="0" xfId="1" applyNumberFormat="1" applyFont="1" applyFill="1" applyAlignment="1">
      <alignment horizontal="left" vertical="center" wrapText="1"/>
    </xf>
    <xf numFmtId="0" fontId="45" fillId="7" borderId="0" xfId="1" applyFont="1" applyFill="1">
      <alignment vertical="center"/>
    </xf>
    <xf numFmtId="0" fontId="45" fillId="0" borderId="0" xfId="1" applyFont="1">
      <alignment vertical="center"/>
    </xf>
    <xf numFmtId="0" fontId="41" fillId="0" borderId="9" xfId="1" applyFont="1" applyBorder="1" applyAlignment="1">
      <alignment horizontal="justify" vertical="center" wrapText="1"/>
    </xf>
    <xf numFmtId="40" fontId="41" fillId="8" borderId="9" xfId="4" applyNumberFormat="1" applyFont="1" applyFill="1" applyBorder="1" applyAlignment="1">
      <alignment horizontal="right" vertical="center" wrapText="1"/>
    </xf>
    <xf numFmtId="38" fontId="41" fillId="0" borderId="9" xfId="4" applyFont="1" applyBorder="1" applyAlignment="1">
      <alignment horizontal="center" vertical="center" wrapText="1"/>
    </xf>
    <xf numFmtId="2" fontId="43" fillId="7" borderId="0" xfId="1" applyNumberFormat="1" applyFont="1" applyFill="1" applyAlignment="1">
      <alignment horizontal="left" vertical="center" wrapText="1"/>
    </xf>
    <xf numFmtId="40" fontId="41" fillId="8" borderId="22" xfId="4" applyNumberFormat="1" applyFont="1" applyFill="1" applyBorder="1" applyAlignment="1">
      <alignment horizontal="right" vertical="center" wrapText="1"/>
    </xf>
    <xf numFmtId="38" fontId="41" fillId="0" borderId="22" xfId="4" applyFont="1" applyBorder="1" applyAlignment="1">
      <alignment horizontal="center" vertical="center" wrapText="1"/>
    </xf>
    <xf numFmtId="0" fontId="41" fillId="0" borderId="22" xfId="1" applyFont="1" applyBorder="1" applyAlignment="1">
      <alignment horizontal="center" vertical="center" wrapText="1"/>
    </xf>
    <xf numFmtId="4" fontId="41" fillId="0" borderId="48" xfId="4" applyNumberFormat="1" applyFont="1" applyBorder="1" applyAlignment="1">
      <alignment horizontal="right" vertical="center" wrapText="1"/>
    </xf>
    <xf numFmtId="179" fontId="41" fillId="0" borderId="48" xfId="2" applyNumberFormat="1" applyFont="1" applyBorder="1" applyAlignment="1">
      <alignment horizontal="right" vertical="center" wrapText="1"/>
    </xf>
    <xf numFmtId="185" fontId="45" fillId="7" borderId="0" xfId="1" applyNumberFormat="1" applyFont="1" applyFill="1">
      <alignment vertical="center"/>
    </xf>
    <xf numFmtId="40" fontId="41" fillId="0" borderId="12" xfId="4" applyNumberFormat="1" applyFont="1" applyBorder="1" applyAlignment="1">
      <alignment horizontal="right" vertical="center" wrapText="1"/>
    </xf>
    <xf numFmtId="38" fontId="41" fillId="0" borderId="12" xfId="4" applyFont="1" applyBorder="1" applyAlignment="1">
      <alignment horizontal="center" vertical="center" wrapText="1"/>
    </xf>
    <xf numFmtId="2" fontId="41" fillId="0" borderId="12" xfId="1" applyNumberFormat="1" applyFont="1" applyBorder="1" applyAlignment="1">
      <alignment horizontal="center" vertical="center" wrapText="1"/>
    </xf>
    <xf numFmtId="4" fontId="41" fillId="0" borderId="13" xfId="4" applyNumberFormat="1" applyFont="1" applyBorder="1" applyAlignment="1">
      <alignment horizontal="right" vertical="center" wrapText="1"/>
    </xf>
    <xf numFmtId="179" fontId="41" fillId="0" borderId="12" xfId="2" applyNumberFormat="1" applyFont="1" applyBorder="1" applyAlignment="1">
      <alignment horizontal="right" vertical="center" wrapText="1"/>
    </xf>
    <xf numFmtId="2" fontId="41" fillId="0" borderId="25" xfId="1" applyNumberFormat="1" applyFont="1" applyBorder="1" applyAlignment="1">
      <alignment horizontal="right" vertical="center" wrapText="1"/>
    </xf>
    <xf numFmtId="40" fontId="43" fillId="7" borderId="0" xfId="1" applyNumberFormat="1" applyFont="1" applyFill="1" applyAlignment="1">
      <alignment horizontal="left" vertical="center" wrapText="1"/>
    </xf>
    <xf numFmtId="4" fontId="41" fillId="8" borderId="17" xfId="4" applyNumberFormat="1" applyFont="1" applyFill="1" applyBorder="1" applyAlignment="1">
      <alignment horizontal="right" vertical="center" wrapText="1"/>
    </xf>
    <xf numFmtId="2" fontId="41" fillId="0" borderId="17" xfId="1" applyNumberFormat="1" applyFont="1" applyBorder="1" applyAlignment="1">
      <alignment horizontal="center" vertical="center" wrapText="1"/>
    </xf>
    <xf numFmtId="179" fontId="41" fillId="0" borderId="26" xfId="1" applyNumberFormat="1" applyFont="1" applyBorder="1" applyAlignment="1">
      <alignment horizontal="right" vertical="center" wrapText="1"/>
    </xf>
    <xf numFmtId="2" fontId="41" fillId="0" borderId="27" xfId="1" quotePrefix="1" applyNumberFormat="1" applyFont="1" applyBorder="1" applyAlignment="1">
      <alignment horizontal="right" vertical="center" wrapText="1"/>
    </xf>
    <xf numFmtId="4" fontId="41" fillId="8" borderId="9" xfId="4" applyNumberFormat="1" applyFont="1" applyFill="1" applyBorder="1" applyAlignment="1">
      <alignment horizontal="right" vertical="center" wrapText="1"/>
    </xf>
    <xf numFmtId="2" fontId="41" fillId="0" borderId="9" xfId="1" applyNumberFormat="1" applyFont="1" applyBorder="1" applyAlignment="1">
      <alignment horizontal="center" vertical="center" wrapText="1"/>
    </xf>
    <xf numFmtId="4" fontId="41" fillId="0" borderId="28" xfId="4" applyNumberFormat="1" applyFont="1" applyBorder="1" applyAlignment="1">
      <alignment horizontal="right" vertical="center" wrapText="1"/>
    </xf>
    <xf numFmtId="179" fontId="41" fillId="0" borderId="28" xfId="1" applyNumberFormat="1" applyFont="1" applyBorder="1" applyAlignment="1">
      <alignment horizontal="right" vertical="center" wrapText="1"/>
    </xf>
    <xf numFmtId="2" fontId="41" fillId="0" borderId="29" xfId="1" quotePrefix="1" applyNumberFormat="1" applyFont="1" applyBorder="1" applyAlignment="1">
      <alignment horizontal="right" vertical="center" wrapText="1"/>
    </xf>
    <xf numFmtId="4" fontId="41" fillId="0" borderId="9" xfId="4" applyNumberFormat="1" applyFont="1" applyBorder="1" applyAlignment="1">
      <alignment horizontal="right" vertical="center" wrapText="1"/>
    </xf>
    <xf numFmtId="2" fontId="41" fillId="0" borderId="29" xfId="1" applyNumberFormat="1" applyFont="1" applyBorder="1" applyAlignment="1">
      <alignment horizontal="right" vertical="center" wrapText="1"/>
    </xf>
    <xf numFmtId="40" fontId="41" fillId="8" borderId="43" xfId="4" applyNumberFormat="1" applyFont="1" applyFill="1" applyBorder="1" applyAlignment="1">
      <alignment horizontal="right" vertical="center" wrapText="1"/>
    </xf>
    <xf numFmtId="38" fontId="41" fillId="0" borderId="43" xfId="4" applyFont="1" applyBorder="1" applyAlignment="1">
      <alignment horizontal="center" vertical="center" wrapText="1"/>
    </xf>
    <xf numFmtId="2" fontId="41" fillId="0" borderId="43" xfId="1" applyNumberFormat="1" applyFont="1" applyBorder="1" applyAlignment="1">
      <alignment horizontal="center" vertical="center" wrapText="1"/>
    </xf>
    <xf numFmtId="4" fontId="41" fillId="0" borderId="44" xfId="4" applyNumberFormat="1" applyFont="1" applyBorder="1" applyAlignment="1">
      <alignment horizontal="right" vertical="center" wrapText="1"/>
    </xf>
    <xf numFmtId="179" fontId="41" fillId="0" borderId="44" xfId="1" applyNumberFormat="1" applyFont="1" applyBorder="1" applyAlignment="1">
      <alignment horizontal="right" vertical="center" wrapText="1"/>
    </xf>
    <xf numFmtId="2" fontId="41" fillId="0" borderId="45" xfId="1" applyNumberFormat="1" applyFont="1" applyBorder="1" applyAlignment="1">
      <alignment horizontal="right" vertical="center" wrapText="1"/>
    </xf>
    <xf numFmtId="40" fontId="41" fillId="0" borderId="17" xfId="4" applyNumberFormat="1" applyFont="1" applyBorder="1" applyAlignment="1">
      <alignment horizontal="right" vertical="center" wrapText="1"/>
    </xf>
    <xf numFmtId="40" fontId="41" fillId="0" borderId="17" xfId="4" applyNumberFormat="1" applyFont="1" applyBorder="1" applyAlignment="1">
      <alignment horizontal="center" vertical="center" wrapText="1"/>
    </xf>
    <xf numFmtId="40" fontId="41" fillId="0" borderId="17" xfId="1" applyNumberFormat="1" applyFont="1" applyBorder="1" applyAlignment="1">
      <alignment horizontal="center" vertical="center" wrapText="1"/>
    </xf>
    <xf numFmtId="40" fontId="41" fillId="0" borderId="26" xfId="4" applyNumberFormat="1" applyFont="1" applyBorder="1" applyAlignment="1">
      <alignment horizontal="right" vertical="center" wrapText="1"/>
    </xf>
    <xf numFmtId="179" fontId="41" fillId="0" borderId="38" xfId="2" applyNumberFormat="1" applyFont="1" applyBorder="1" applyAlignment="1">
      <alignment horizontal="right" vertical="center" wrapText="1"/>
    </xf>
    <xf numFmtId="2" fontId="41" fillId="0" borderId="18" xfId="1" applyNumberFormat="1" applyFont="1" applyBorder="1" applyAlignment="1">
      <alignment horizontal="right" vertical="center" wrapText="1"/>
    </xf>
    <xf numFmtId="0" fontId="44" fillId="7" borderId="0" xfId="1" applyFont="1" applyFill="1">
      <alignment vertical="center"/>
    </xf>
    <xf numFmtId="40" fontId="41" fillId="0" borderId="9" xfId="4" applyNumberFormat="1" applyFont="1" applyBorder="1" applyAlignment="1">
      <alignment horizontal="right" vertical="center" wrapText="1"/>
    </xf>
    <xf numFmtId="40" fontId="41" fillId="0" borderId="9" xfId="4" applyNumberFormat="1" applyFont="1" applyBorder="1" applyAlignment="1">
      <alignment horizontal="center" vertical="center" wrapText="1"/>
    </xf>
    <xf numFmtId="179" fontId="41" fillId="0" borderId="17" xfId="2" applyNumberFormat="1" applyFont="1" applyBorder="1" applyAlignment="1">
      <alignment horizontal="right" vertical="center" wrapText="1"/>
    </xf>
    <xf numFmtId="40" fontId="41" fillId="0" borderId="43" xfId="4" applyNumberFormat="1" applyFont="1" applyBorder="1" applyAlignment="1">
      <alignment horizontal="right" vertical="center" wrapText="1"/>
    </xf>
    <xf numFmtId="40" fontId="41" fillId="0" borderId="43" xfId="4" applyNumberFormat="1" applyFont="1" applyBorder="1" applyAlignment="1">
      <alignment horizontal="center" vertical="center" wrapText="1"/>
    </xf>
    <xf numFmtId="40" fontId="41" fillId="0" borderId="43" xfId="1" applyNumberFormat="1" applyFont="1" applyBorder="1" applyAlignment="1">
      <alignment horizontal="center" vertical="center" wrapText="1"/>
    </xf>
    <xf numFmtId="40" fontId="41" fillId="0" borderId="44" xfId="4" applyNumberFormat="1" applyFont="1" applyBorder="1" applyAlignment="1">
      <alignment horizontal="right" vertical="center" wrapText="1"/>
    </xf>
    <xf numFmtId="179" fontId="41" fillId="0" borderId="43" xfId="2" applyNumberFormat="1" applyFont="1" applyBorder="1" applyAlignment="1">
      <alignment horizontal="right" vertical="center" wrapText="1"/>
    </xf>
    <xf numFmtId="2" fontId="41" fillId="0" borderId="49" xfId="1" applyNumberFormat="1" applyFont="1" applyBorder="1" applyAlignment="1">
      <alignment horizontal="right" vertical="center" wrapText="1"/>
    </xf>
    <xf numFmtId="0" fontId="41" fillId="0" borderId="0" xfId="1" applyFont="1" applyAlignment="1">
      <alignment horizontal="center" vertical="center" wrapText="1"/>
    </xf>
    <xf numFmtId="0" fontId="41" fillId="0" borderId="0" xfId="1" applyFont="1" applyAlignment="1">
      <alignment horizontal="right" vertical="center" wrapText="1"/>
    </xf>
    <xf numFmtId="2" fontId="41" fillId="0" borderId="0" xfId="1" applyNumberFormat="1" applyFont="1" applyAlignment="1">
      <alignment horizontal="right" vertical="center" wrapText="1"/>
    </xf>
    <xf numFmtId="0" fontId="48" fillId="0" borderId="0" xfId="1" applyFont="1" applyAlignment="1">
      <alignment horizontal="justify" vertical="center"/>
    </xf>
    <xf numFmtId="0" fontId="41" fillId="3" borderId="0" xfId="1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9" fillId="0" borderId="9" xfId="6" applyFont="1" applyBorder="1" applyAlignment="1">
      <alignment horizontal="center" vertical="center" wrapText="1"/>
    </xf>
    <xf numFmtId="0" fontId="59" fillId="0" borderId="17" xfId="6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6" applyFont="1" applyBorder="1" applyAlignment="1">
      <alignment horizontal="center" vertical="center"/>
    </xf>
    <xf numFmtId="186" fontId="9" fillId="0" borderId="17" xfId="0" applyNumberFormat="1" applyFont="1" applyBorder="1" applyAlignment="1">
      <alignment horizontal="center" vertical="center"/>
    </xf>
    <xf numFmtId="187" fontId="61" fillId="0" borderId="48" xfId="6" applyNumberFormat="1" applyFont="1" applyBorder="1" applyAlignment="1">
      <alignment horizontal="center" vertical="center"/>
    </xf>
    <xf numFmtId="0" fontId="59" fillId="0" borderId="9" xfId="6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186" fontId="9" fillId="0" borderId="9" xfId="0" applyNumberFormat="1" applyFont="1" applyBorder="1">
      <alignment vertical="center"/>
    </xf>
    <xf numFmtId="186" fontId="9" fillId="0" borderId="9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0" xfId="7">
      <alignment vertical="center"/>
    </xf>
    <xf numFmtId="0" fontId="21" fillId="0" borderId="0" xfId="7" applyFont="1" applyAlignment="1">
      <alignment horizontal="center" vertical="center"/>
    </xf>
    <xf numFmtId="0" fontId="64" fillId="0" borderId="0" xfId="7" applyFont="1" applyAlignment="1">
      <alignment horizontal="left" vertical="center"/>
    </xf>
    <xf numFmtId="0" fontId="3" fillId="0" borderId="0" xfId="8">
      <alignment vertical="center"/>
    </xf>
    <xf numFmtId="0" fontId="3" fillId="0" borderId="53" xfId="8" applyBorder="1" applyAlignment="1">
      <alignment horizontal="center" vertical="center"/>
    </xf>
    <xf numFmtId="0" fontId="0" fillId="0" borderId="53" xfId="8" applyFont="1" applyBorder="1" applyAlignment="1">
      <alignment horizontal="center" vertical="center"/>
    </xf>
    <xf numFmtId="0" fontId="3" fillId="0" borderId="17" xfId="8" applyBorder="1" applyAlignment="1">
      <alignment horizontal="center" vertical="center"/>
    </xf>
    <xf numFmtId="0" fontId="3" fillId="0" borderId="16" xfId="8" applyBorder="1" applyAlignment="1">
      <alignment horizontal="center" vertical="center"/>
    </xf>
    <xf numFmtId="0" fontId="3" fillId="0" borderId="17" xfId="8" applyBorder="1" applyAlignment="1">
      <alignment horizontal="center" vertical="center" wrapText="1"/>
    </xf>
    <xf numFmtId="0" fontId="3" fillId="0" borderId="17" xfId="8" applyBorder="1" applyAlignment="1">
      <alignment horizontal="right" vertical="center"/>
    </xf>
    <xf numFmtId="0" fontId="3" fillId="0" borderId="9" xfId="8" applyBorder="1" applyAlignment="1">
      <alignment horizontal="center" vertical="center"/>
    </xf>
    <xf numFmtId="0" fontId="3" fillId="0" borderId="20" xfId="8" applyBorder="1" applyAlignment="1">
      <alignment horizontal="center" vertical="center"/>
    </xf>
    <xf numFmtId="0" fontId="3" fillId="0" borderId="9" xfId="8" applyBorder="1" applyAlignment="1">
      <alignment horizontal="center" vertical="center" wrapText="1"/>
    </xf>
    <xf numFmtId="0" fontId="3" fillId="0" borderId="9" xfId="8" applyBorder="1" applyAlignment="1">
      <alignment horizontal="right" vertical="center"/>
    </xf>
    <xf numFmtId="0" fontId="0" fillId="0" borderId="0" xfId="8" applyFont="1" applyAlignment="1">
      <alignment horizontal="left" vertical="center"/>
    </xf>
    <xf numFmtId="0" fontId="3" fillId="0" borderId="0" xfId="8" applyAlignment="1">
      <alignment horizontal="center" vertical="center"/>
    </xf>
    <xf numFmtId="0" fontId="3" fillId="0" borderId="0" xfId="8" applyAlignment="1">
      <alignment horizontal="center" vertical="center" wrapText="1"/>
    </xf>
    <xf numFmtId="0" fontId="3" fillId="0" borderId="0" xfId="8" applyAlignment="1">
      <alignment horizontal="left" vertical="center"/>
    </xf>
    <xf numFmtId="0" fontId="3" fillId="0" borderId="56" xfId="8" applyBorder="1" applyAlignment="1">
      <alignment horizontal="center" vertical="center"/>
    </xf>
    <xf numFmtId="0" fontId="3" fillId="0" borderId="17" xfId="8" applyBorder="1">
      <alignment vertical="center"/>
    </xf>
    <xf numFmtId="0" fontId="3" fillId="0" borderId="26" xfId="8" applyBorder="1" applyAlignment="1">
      <alignment horizontal="center" vertical="center" wrapText="1"/>
    </xf>
    <xf numFmtId="0" fontId="0" fillId="0" borderId="26" xfId="8" applyFont="1" applyBorder="1" applyAlignment="1">
      <alignment horizontal="center" vertical="center" wrapText="1"/>
    </xf>
    <xf numFmtId="0" fontId="65" fillId="0" borderId="17" xfId="8" applyFont="1" applyBorder="1" applyAlignment="1">
      <alignment horizontal="left" vertical="center" wrapText="1"/>
    </xf>
    <xf numFmtId="0" fontId="3" fillId="0" borderId="9" xfId="8" applyBorder="1">
      <alignment vertical="center"/>
    </xf>
    <xf numFmtId="0" fontId="3" fillId="0" borderId="28" xfId="8" applyBorder="1" applyAlignment="1">
      <alignment horizontal="center" vertical="center" wrapText="1"/>
    </xf>
    <xf numFmtId="0" fontId="65" fillId="0" borderId="9" xfId="8" applyFont="1" applyBorder="1" applyAlignment="1">
      <alignment horizontal="left" vertical="center" wrapText="1"/>
    </xf>
    <xf numFmtId="0" fontId="0" fillId="0" borderId="56" xfId="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9" fillId="3" borderId="0" xfId="1" applyFont="1" applyFill="1" applyAlignment="1">
      <alignment horizontal="center" vertical="center"/>
    </xf>
    <xf numFmtId="0" fontId="26" fillId="3" borderId="0" xfId="1" applyFont="1" applyFill="1" applyAlignment="1">
      <alignment horizontal="left" vertical="center"/>
    </xf>
    <xf numFmtId="0" fontId="26" fillId="3" borderId="0" xfId="1" applyFont="1" applyFill="1" applyAlignment="1">
      <alignment horizontal="center" vertical="center"/>
    </xf>
    <xf numFmtId="0" fontId="36" fillId="6" borderId="0" xfId="1" applyFont="1" applyFill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41" fillId="0" borderId="37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41" fillId="0" borderId="41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0" borderId="42" xfId="1" applyFont="1" applyBorder="1" applyAlignment="1">
      <alignment horizontal="center" vertical="center" wrapText="1"/>
    </xf>
    <xf numFmtId="0" fontId="41" fillId="0" borderId="43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6" fillId="0" borderId="42" xfId="1" applyFont="1" applyBorder="1" applyAlignment="1">
      <alignment horizontal="center" vertical="center" wrapText="1"/>
    </xf>
    <xf numFmtId="0" fontId="46" fillId="0" borderId="43" xfId="1" applyFont="1" applyBorder="1" applyAlignment="1">
      <alignment horizontal="center" vertical="center" wrapText="1"/>
    </xf>
    <xf numFmtId="0" fontId="41" fillId="0" borderId="46" xfId="1" applyFont="1" applyBorder="1" applyAlignment="1">
      <alignment horizontal="justify" vertical="center" wrapText="1"/>
    </xf>
    <xf numFmtId="0" fontId="41" fillId="0" borderId="17" xfId="1" applyFont="1" applyBorder="1" applyAlignment="1">
      <alignment horizontal="justify" vertical="center" wrapText="1"/>
    </xf>
    <xf numFmtId="0" fontId="41" fillId="0" borderId="41" xfId="1" applyFont="1" applyBorder="1" applyAlignment="1">
      <alignment horizontal="justify" vertical="center" wrapText="1"/>
    </xf>
    <xf numFmtId="0" fontId="41" fillId="0" borderId="9" xfId="1" applyFont="1" applyBorder="1" applyAlignment="1">
      <alignment horizontal="justify" vertical="center" wrapText="1"/>
    </xf>
    <xf numFmtId="0" fontId="41" fillId="0" borderId="47" xfId="1" applyFont="1" applyBorder="1" applyAlignment="1">
      <alignment horizontal="justify" vertical="center" wrapText="1"/>
    </xf>
    <xf numFmtId="0" fontId="41" fillId="0" borderId="22" xfId="1" applyFont="1" applyBorder="1" applyAlignment="1">
      <alignment horizontal="justify" vertical="center" wrapText="1"/>
    </xf>
    <xf numFmtId="0" fontId="41" fillId="0" borderId="36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6" fillId="0" borderId="41" xfId="1" applyFont="1" applyBorder="1" applyAlignment="1">
      <alignment horizontal="center" vertical="center" wrapText="1"/>
    </xf>
    <xf numFmtId="0" fontId="46" fillId="0" borderId="9" xfId="1" applyFont="1" applyBorder="1" applyAlignment="1">
      <alignment horizontal="center" vertical="center" wrapText="1"/>
    </xf>
    <xf numFmtId="0" fontId="41" fillId="0" borderId="42" xfId="1" applyFont="1" applyBorder="1" applyAlignment="1">
      <alignment horizontal="justify" vertical="center" wrapText="1"/>
    </xf>
    <xf numFmtId="0" fontId="41" fillId="0" borderId="43" xfId="1" applyFont="1" applyBorder="1" applyAlignment="1">
      <alignment horizontal="justify" vertical="center" wrapText="1"/>
    </xf>
    <xf numFmtId="0" fontId="46" fillId="0" borderId="46" xfId="1" applyFont="1" applyBorder="1" applyAlignment="1">
      <alignment horizontal="center" vertical="center" wrapText="1"/>
    </xf>
    <xf numFmtId="0" fontId="46" fillId="0" borderId="17" xfId="1" applyFont="1" applyBorder="1" applyAlignment="1">
      <alignment horizontal="center" vertical="center" wrapText="1"/>
    </xf>
    <xf numFmtId="0" fontId="44" fillId="0" borderId="0" xfId="1" applyFont="1" applyAlignment="1">
      <alignment horizontal="left" vertical="center" wrapText="1"/>
    </xf>
    <xf numFmtId="0" fontId="41" fillId="0" borderId="0" xfId="1" applyFont="1" applyAlignment="1">
      <alignment horizontal="center" vertical="center" wrapText="1"/>
    </xf>
    <xf numFmtId="0" fontId="41" fillId="0" borderId="50" xfId="1" applyFont="1" applyBorder="1" applyAlignment="1">
      <alignment horizontal="center" vertical="center" wrapText="1"/>
    </xf>
    <xf numFmtId="0" fontId="49" fillId="8" borderId="42" xfId="1" applyFont="1" applyFill="1" applyBorder="1" applyAlignment="1">
      <alignment horizontal="left" vertical="center" wrapText="1"/>
    </xf>
    <xf numFmtId="0" fontId="49" fillId="8" borderId="43" xfId="1" applyFont="1" applyFill="1" applyBorder="1" applyAlignment="1">
      <alignment horizontal="left" vertical="center" wrapText="1"/>
    </xf>
    <xf numFmtId="0" fontId="49" fillId="8" borderId="43" xfId="1" quotePrefix="1" applyFont="1" applyFill="1" applyBorder="1" applyAlignment="1">
      <alignment horizontal="center" vertical="center" wrapText="1"/>
    </xf>
    <xf numFmtId="0" fontId="49" fillId="8" borderId="43" xfId="1" applyFont="1" applyFill="1" applyBorder="1" applyAlignment="1">
      <alignment horizontal="center" vertical="center" wrapText="1"/>
    </xf>
    <xf numFmtId="0" fontId="50" fillId="8" borderId="43" xfId="1" applyFont="1" applyFill="1" applyBorder="1" applyAlignment="1">
      <alignment horizontal="center" vertical="center" wrapText="1"/>
    </xf>
    <xf numFmtId="0" fontId="50" fillId="8" borderId="45" xfId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3" fillId="0" borderId="28" xfId="8" applyBorder="1" applyAlignment="1">
      <alignment horizontal="center" vertical="center"/>
    </xf>
    <xf numFmtId="0" fontId="3" fillId="0" borderId="20" xfId="8" applyBorder="1" applyAlignment="1">
      <alignment horizontal="center" vertical="center"/>
    </xf>
    <xf numFmtId="0" fontId="63" fillId="0" borderId="0" xfId="7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21" fillId="0" borderId="52" xfId="7" applyFont="1" applyBorder="1" applyAlignment="1">
      <alignment horizontal="left" vertical="center"/>
    </xf>
    <xf numFmtId="0" fontId="3" fillId="0" borderId="54" xfId="8" applyBorder="1" applyAlignment="1">
      <alignment horizontal="center" vertical="center"/>
    </xf>
    <xf numFmtId="0" fontId="3" fillId="0" borderId="55" xfId="8" applyBorder="1" applyAlignment="1">
      <alignment horizontal="center" vertical="center"/>
    </xf>
    <xf numFmtId="0" fontId="3" fillId="0" borderId="26" xfId="8" applyBorder="1" applyAlignment="1">
      <alignment horizontal="center" vertical="center"/>
    </xf>
    <xf numFmtId="0" fontId="3" fillId="0" borderId="16" xfId="8" applyBorder="1" applyAlignment="1">
      <alignment horizontal="center" vertical="center"/>
    </xf>
    <xf numFmtId="0" fontId="0" fillId="0" borderId="54" xfId="8" applyFont="1" applyBorder="1" applyAlignment="1">
      <alignment horizontal="center" vertical="center"/>
    </xf>
    <xf numFmtId="0" fontId="3" fillId="0" borderId="56" xfId="8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</cellXfs>
  <cellStyles count="9">
    <cellStyle name="パーセント 2" xfId="2"/>
    <cellStyle name="桁区切り 3" xfId="4"/>
    <cellStyle name="通貨 3" xfId="3"/>
    <cellStyle name="標準" xfId="0" builtinId="0"/>
    <cellStyle name="標準 2 5" xfId="5"/>
    <cellStyle name="標準 2 6" xfId="8"/>
    <cellStyle name="標準 8" xfId="1"/>
    <cellStyle name="標準 9" xfId="7"/>
    <cellStyle name="標準_機器能力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10</xdr:row>
      <xdr:rowOff>228600</xdr:rowOff>
    </xdr:from>
    <xdr:to>
      <xdr:col>8</xdr:col>
      <xdr:colOff>85725</xdr:colOff>
      <xdr:row>12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5597955-7467-4756-F08B-F6AC1C49150D}"/>
            </a:ext>
          </a:extLst>
        </xdr:cNvPr>
        <xdr:cNvSpPr txBox="1"/>
      </xdr:nvSpPr>
      <xdr:spPr>
        <a:xfrm>
          <a:off x="5781675" y="2466975"/>
          <a:ext cx="600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7</xdr:col>
      <xdr:colOff>371475</xdr:colOff>
      <xdr:row>22</xdr:row>
      <xdr:rowOff>228600</xdr:rowOff>
    </xdr:from>
    <xdr:to>
      <xdr:col>8</xdr:col>
      <xdr:colOff>76200</xdr:colOff>
      <xdr:row>24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207B2B5-8D60-4730-8E6D-A476C6757917}"/>
            </a:ext>
          </a:extLst>
        </xdr:cNvPr>
        <xdr:cNvSpPr txBox="1"/>
      </xdr:nvSpPr>
      <xdr:spPr>
        <a:xfrm>
          <a:off x="5772150" y="6276975"/>
          <a:ext cx="600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7</xdr:col>
      <xdr:colOff>342900</xdr:colOff>
      <xdr:row>28</xdr:row>
      <xdr:rowOff>228600</xdr:rowOff>
    </xdr:from>
    <xdr:to>
      <xdr:col>8</xdr:col>
      <xdr:colOff>47625</xdr:colOff>
      <xdr:row>30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BE02BA20-E105-441E-9058-7E0E139DF771}"/>
            </a:ext>
          </a:extLst>
        </xdr:cNvPr>
        <xdr:cNvSpPr txBox="1"/>
      </xdr:nvSpPr>
      <xdr:spPr>
        <a:xfrm>
          <a:off x="5743575" y="8181975"/>
          <a:ext cx="600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7</xdr:col>
      <xdr:colOff>371475</xdr:colOff>
      <xdr:row>16</xdr:row>
      <xdr:rowOff>238125</xdr:rowOff>
    </xdr:from>
    <xdr:to>
      <xdr:col>8</xdr:col>
      <xdr:colOff>76200</xdr:colOff>
      <xdr:row>18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F43D6206-EA6D-416A-90C8-09A81E1A6813}"/>
            </a:ext>
          </a:extLst>
        </xdr:cNvPr>
        <xdr:cNvSpPr txBox="1"/>
      </xdr:nvSpPr>
      <xdr:spPr>
        <a:xfrm>
          <a:off x="5772150" y="4381500"/>
          <a:ext cx="600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7</xdr:col>
      <xdr:colOff>323850</xdr:colOff>
      <xdr:row>34</xdr:row>
      <xdr:rowOff>228600</xdr:rowOff>
    </xdr:from>
    <xdr:to>
      <xdr:col>8</xdr:col>
      <xdr:colOff>28575</xdr:colOff>
      <xdr:row>36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9FF7AA73-2C5F-4C1B-AFF4-3B4CDCCF0EDD}"/>
            </a:ext>
          </a:extLst>
        </xdr:cNvPr>
        <xdr:cNvSpPr txBox="1"/>
      </xdr:nvSpPr>
      <xdr:spPr>
        <a:xfrm>
          <a:off x="5724525" y="10086975"/>
          <a:ext cx="600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199505</xdr:colOff>
      <xdr:row>5</xdr:row>
      <xdr:rowOff>190504</xdr:rowOff>
    </xdr:from>
    <xdr:to>
      <xdr:col>24</xdr:col>
      <xdr:colOff>265179</xdr:colOff>
      <xdr:row>23</xdr:row>
      <xdr:rowOff>370135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A1FDB84E-7A8C-4815-A624-72ACA6EE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5680" y="1066804"/>
          <a:ext cx="5552074" cy="4494456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16</xdr:col>
      <xdr:colOff>87191</xdr:colOff>
      <xdr:row>2</xdr:row>
      <xdr:rowOff>0</xdr:rowOff>
    </xdr:from>
    <xdr:to>
      <xdr:col>23</xdr:col>
      <xdr:colOff>619125</xdr:colOff>
      <xdr:row>3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F32AB68F-FCAF-435C-94CB-D8B15DD6BEBE}"/>
            </a:ext>
          </a:extLst>
        </xdr:cNvPr>
        <xdr:cNvSpPr txBox="1"/>
      </xdr:nvSpPr>
      <xdr:spPr>
        <a:xfrm>
          <a:off x="11393366" y="342900"/>
          <a:ext cx="5332534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建築研究所計算支援プログラム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H28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年基準（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プログラム）を使用し、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下記表の赤枠で囲んである部分の数値の記入をしてください。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66675</xdr:colOff>
      <xdr:row>2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B5FDCF6-1861-4F0F-A3DA-1F315F31ACC7}"/>
            </a:ext>
          </a:extLst>
        </xdr:cNvPr>
        <xdr:cNvSpPr txBox="1"/>
      </xdr:nvSpPr>
      <xdr:spPr>
        <a:xfrm>
          <a:off x="9525" y="38100"/>
          <a:ext cx="9810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-</a:t>
          </a:r>
          <a:r>
            <a:rPr kumimoji="1" lang="ja-JP" altLang="en-US" sz="1100"/>
            <a:t>４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140421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7700;&#21147;&#30003;&#35531;&#27096;&#24335;%20201307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39080;&#21147;&#30003;&#3553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40"/>
  <sheetViews>
    <sheetView tabSelected="1" view="pageBreakPreview" zoomScaleNormal="115" zoomScaleSheetLayoutView="100" workbookViewId="0">
      <selection activeCell="C1" sqref="C1"/>
    </sheetView>
  </sheetViews>
  <sheetFormatPr defaultRowHeight="14.25"/>
  <cols>
    <col min="1" max="1" width="9" style="4" customWidth="1"/>
    <col min="2" max="2" width="5.5" style="4" customWidth="1"/>
    <col min="3" max="3" width="20.375" style="4" customWidth="1"/>
    <col min="4" max="7" width="9" style="4"/>
    <col min="8" max="8" width="11.75" style="4" customWidth="1"/>
    <col min="9" max="9" width="9" style="4"/>
    <col min="10" max="10" width="9" style="5"/>
    <col min="11" max="16384" width="9" style="4"/>
  </cols>
  <sheetData>
    <row r="1" spans="2:10" s="2" customFormat="1" ht="15">
      <c r="B1" s="1" t="s">
        <v>0</v>
      </c>
      <c r="J1" s="3"/>
    </row>
    <row r="2" spans="2:10" ht="18" customHeight="1">
      <c r="B2" s="214" t="s">
        <v>1</v>
      </c>
      <c r="C2" s="215"/>
      <c r="D2" s="215"/>
      <c r="E2" s="215"/>
      <c r="F2" s="215"/>
      <c r="G2" s="215"/>
      <c r="H2" s="215"/>
    </row>
    <row r="3" spans="2:10">
      <c r="B3" s="215"/>
      <c r="C3" s="215"/>
      <c r="D3" s="215"/>
      <c r="E3" s="215"/>
      <c r="F3" s="215"/>
      <c r="G3" s="215"/>
      <c r="H3" s="215"/>
    </row>
    <row r="4" spans="2:10">
      <c r="B4" s="215"/>
      <c r="C4" s="215"/>
      <c r="D4" s="215"/>
      <c r="E4" s="215"/>
      <c r="F4" s="215"/>
      <c r="G4" s="215"/>
      <c r="H4" s="215"/>
    </row>
    <row r="5" spans="2:10" ht="13.7" customHeight="1">
      <c r="B5" s="216" t="s">
        <v>173</v>
      </c>
      <c r="C5" s="216"/>
      <c r="D5" s="216"/>
      <c r="E5" s="216"/>
      <c r="F5" s="216"/>
      <c r="G5" s="216"/>
      <c r="H5" s="216"/>
    </row>
    <row r="6" spans="2:10" ht="13.7" customHeight="1">
      <c r="B6" s="216"/>
      <c r="C6" s="216"/>
      <c r="D6" s="216"/>
      <c r="E6" s="216"/>
      <c r="F6" s="216"/>
      <c r="G6" s="216"/>
      <c r="H6" s="216"/>
    </row>
    <row r="7" spans="2:10" ht="13.7" customHeight="1">
      <c r="B7" s="216"/>
      <c r="C7" s="216"/>
      <c r="D7" s="216"/>
      <c r="E7" s="216"/>
      <c r="F7" s="216"/>
      <c r="G7" s="216"/>
      <c r="H7" s="216"/>
    </row>
    <row r="8" spans="2:10" ht="15" thickBot="1"/>
    <row r="9" spans="2:10" ht="39" customHeight="1">
      <c r="B9" s="217" t="s">
        <v>2</v>
      </c>
      <c r="C9" s="218"/>
      <c r="D9" s="223" t="s">
        <v>3</v>
      </c>
      <c r="E9" s="224"/>
      <c r="F9" s="224"/>
      <c r="G9" s="224"/>
      <c r="H9" s="225"/>
    </row>
    <row r="10" spans="2:10" ht="20.25" customHeight="1">
      <c r="B10" s="219"/>
      <c r="C10" s="220"/>
      <c r="D10" s="226" t="s">
        <v>4</v>
      </c>
      <c r="E10" s="227"/>
      <c r="F10" s="227"/>
      <c r="G10" s="227"/>
      <c r="H10" s="228"/>
    </row>
    <row r="11" spans="2:10" ht="20.25" customHeight="1">
      <c r="B11" s="219"/>
      <c r="C11" s="220"/>
      <c r="D11" s="226"/>
      <c r="E11" s="227"/>
      <c r="F11" s="227"/>
      <c r="G11" s="227"/>
      <c r="H11" s="228"/>
    </row>
    <row r="12" spans="2:10" ht="20.25" customHeight="1">
      <c r="B12" s="219"/>
      <c r="C12" s="220"/>
      <c r="D12" s="229" t="s">
        <v>168</v>
      </c>
      <c r="E12" s="230"/>
      <c r="F12" s="230"/>
      <c r="G12" s="230"/>
      <c r="H12" s="231"/>
    </row>
    <row r="13" spans="2:10" ht="20.25" customHeight="1">
      <c r="B13" s="219"/>
      <c r="C13" s="220"/>
      <c r="D13" s="232" t="s">
        <v>5</v>
      </c>
      <c r="E13" s="230"/>
      <c r="F13" s="230"/>
      <c r="G13" s="230"/>
      <c r="H13" s="231"/>
    </row>
    <row r="14" spans="2:10" ht="30" customHeight="1" thickBot="1">
      <c r="B14" s="221"/>
      <c r="C14" s="222"/>
      <c r="D14" s="233" t="s">
        <v>6</v>
      </c>
      <c r="E14" s="234"/>
      <c r="F14" s="234"/>
      <c r="G14" s="234"/>
      <c r="H14" s="235"/>
    </row>
    <row r="15" spans="2:10" ht="39" customHeight="1">
      <c r="B15" s="237" t="s">
        <v>7</v>
      </c>
      <c r="C15" s="238"/>
      <c r="D15" s="223" t="s">
        <v>3</v>
      </c>
      <c r="E15" s="224"/>
      <c r="F15" s="224"/>
      <c r="G15" s="224"/>
      <c r="H15" s="225"/>
    </row>
    <row r="16" spans="2:10" ht="20.25" customHeight="1">
      <c r="B16" s="239"/>
      <c r="C16" s="240"/>
      <c r="D16" s="226" t="s">
        <v>4</v>
      </c>
      <c r="E16" s="227"/>
      <c r="F16" s="227"/>
      <c r="G16" s="227"/>
      <c r="H16" s="228"/>
    </row>
    <row r="17" spans="2:8" ht="20.25" customHeight="1">
      <c r="B17" s="239"/>
      <c r="C17" s="240"/>
      <c r="D17" s="226"/>
      <c r="E17" s="227"/>
      <c r="F17" s="227"/>
      <c r="G17" s="227"/>
      <c r="H17" s="228"/>
    </row>
    <row r="18" spans="2:8" ht="20.25" customHeight="1">
      <c r="B18" s="239"/>
      <c r="C18" s="240"/>
      <c r="D18" s="229" t="s">
        <v>169</v>
      </c>
      <c r="E18" s="230"/>
      <c r="F18" s="230"/>
      <c r="G18" s="230"/>
      <c r="H18" s="231"/>
    </row>
    <row r="19" spans="2:8" ht="20.25" customHeight="1">
      <c r="B19" s="239"/>
      <c r="C19" s="240"/>
      <c r="D19" s="232" t="s">
        <v>5</v>
      </c>
      <c r="E19" s="230"/>
      <c r="F19" s="230"/>
      <c r="G19" s="230"/>
      <c r="H19" s="231"/>
    </row>
    <row r="20" spans="2:8" ht="30" customHeight="1" thickBot="1">
      <c r="B20" s="239"/>
      <c r="C20" s="240"/>
      <c r="D20" s="233" t="s">
        <v>6</v>
      </c>
      <c r="E20" s="234"/>
      <c r="F20" s="234"/>
      <c r="G20" s="234"/>
      <c r="H20" s="235"/>
    </row>
    <row r="21" spans="2:8" ht="39" customHeight="1">
      <c r="B21" s="239"/>
      <c r="C21" s="240"/>
      <c r="D21" s="223" t="s">
        <v>3</v>
      </c>
      <c r="E21" s="224"/>
      <c r="F21" s="224"/>
      <c r="G21" s="224"/>
      <c r="H21" s="225"/>
    </row>
    <row r="22" spans="2:8" ht="20.25" customHeight="1">
      <c r="B22" s="239"/>
      <c r="C22" s="240"/>
      <c r="D22" s="226" t="s">
        <v>8</v>
      </c>
      <c r="E22" s="227"/>
      <c r="F22" s="227"/>
      <c r="G22" s="227"/>
      <c r="H22" s="228"/>
    </row>
    <row r="23" spans="2:8" ht="20.25" customHeight="1">
      <c r="B23" s="239"/>
      <c r="C23" s="240"/>
      <c r="D23" s="226"/>
      <c r="E23" s="227"/>
      <c r="F23" s="227"/>
      <c r="G23" s="227"/>
      <c r="H23" s="228"/>
    </row>
    <row r="24" spans="2:8" ht="20.25" customHeight="1">
      <c r="B24" s="239"/>
      <c r="C24" s="240"/>
      <c r="D24" s="229" t="s">
        <v>170</v>
      </c>
      <c r="E24" s="230"/>
      <c r="F24" s="230"/>
      <c r="G24" s="230"/>
      <c r="H24" s="231"/>
    </row>
    <row r="25" spans="2:8" ht="20.25" customHeight="1">
      <c r="B25" s="239"/>
      <c r="C25" s="240"/>
      <c r="D25" s="211" t="s">
        <v>5</v>
      </c>
      <c r="E25" s="212"/>
      <c r="F25" s="212"/>
      <c r="G25" s="212"/>
      <c r="H25" s="213"/>
    </row>
    <row r="26" spans="2:8" ht="30" customHeight="1" thickBot="1">
      <c r="B26" s="239"/>
      <c r="C26" s="240"/>
      <c r="D26" s="226" t="s">
        <v>9</v>
      </c>
      <c r="E26" s="227"/>
      <c r="F26" s="227"/>
      <c r="G26" s="227"/>
      <c r="H26" s="228"/>
    </row>
    <row r="27" spans="2:8" ht="39" customHeight="1">
      <c r="B27" s="239"/>
      <c r="C27" s="240"/>
      <c r="D27" s="223" t="s">
        <v>3</v>
      </c>
      <c r="E27" s="224"/>
      <c r="F27" s="224"/>
      <c r="G27" s="224"/>
      <c r="H27" s="225"/>
    </row>
    <row r="28" spans="2:8" ht="20.25" customHeight="1">
      <c r="B28" s="239"/>
      <c r="C28" s="240"/>
      <c r="D28" s="226" t="s">
        <v>4</v>
      </c>
      <c r="E28" s="227"/>
      <c r="F28" s="227"/>
      <c r="G28" s="227"/>
      <c r="H28" s="228"/>
    </row>
    <row r="29" spans="2:8" ht="20.25" customHeight="1">
      <c r="B29" s="239"/>
      <c r="C29" s="240"/>
      <c r="D29" s="226"/>
      <c r="E29" s="227"/>
      <c r="F29" s="227"/>
      <c r="G29" s="227"/>
      <c r="H29" s="228"/>
    </row>
    <row r="30" spans="2:8" ht="20.25" customHeight="1">
      <c r="B30" s="239"/>
      <c r="C30" s="240"/>
      <c r="D30" s="229" t="s">
        <v>171</v>
      </c>
      <c r="E30" s="230"/>
      <c r="F30" s="230"/>
      <c r="G30" s="230"/>
      <c r="H30" s="231"/>
    </row>
    <row r="31" spans="2:8" ht="20.25" customHeight="1">
      <c r="B31" s="239"/>
      <c r="C31" s="240"/>
      <c r="D31" s="226" t="s">
        <v>5</v>
      </c>
      <c r="E31" s="227"/>
      <c r="F31" s="227"/>
      <c r="G31" s="227"/>
      <c r="H31" s="228"/>
    </row>
    <row r="32" spans="2:8" ht="30" customHeight="1" thickBot="1">
      <c r="B32" s="239"/>
      <c r="C32" s="240"/>
      <c r="D32" s="226" t="s">
        <v>10</v>
      </c>
      <c r="E32" s="227"/>
      <c r="F32" s="227"/>
      <c r="G32" s="227"/>
      <c r="H32" s="228"/>
    </row>
    <row r="33" spans="2:8" ht="39" customHeight="1">
      <c r="B33" s="239"/>
      <c r="C33" s="240"/>
      <c r="D33" s="223" t="s">
        <v>3</v>
      </c>
      <c r="E33" s="224"/>
      <c r="F33" s="224"/>
      <c r="G33" s="224"/>
      <c r="H33" s="225"/>
    </row>
    <row r="34" spans="2:8" ht="20.25" customHeight="1">
      <c r="B34" s="239"/>
      <c r="C34" s="240"/>
      <c r="D34" s="226" t="s">
        <v>4</v>
      </c>
      <c r="E34" s="227"/>
      <c r="F34" s="227"/>
      <c r="G34" s="227"/>
      <c r="H34" s="228"/>
    </row>
    <row r="35" spans="2:8" ht="20.25" customHeight="1">
      <c r="B35" s="239"/>
      <c r="C35" s="240"/>
      <c r="D35" s="226"/>
      <c r="E35" s="227"/>
      <c r="F35" s="227"/>
      <c r="G35" s="227"/>
      <c r="H35" s="228"/>
    </row>
    <row r="36" spans="2:8" ht="20.25" customHeight="1">
      <c r="B36" s="239"/>
      <c r="C36" s="240"/>
      <c r="D36" s="243" t="s">
        <v>172</v>
      </c>
      <c r="E36" s="227"/>
      <c r="F36" s="227"/>
      <c r="G36" s="227"/>
      <c r="H36" s="228"/>
    </row>
    <row r="37" spans="2:8" ht="20.25" customHeight="1">
      <c r="B37" s="239"/>
      <c r="C37" s="240"/>
      <c r="D37" s="226" t="s">
        <v>5</v>
      </c>
      <c r="E37" s="227"/>
      <c r="F37" s="227"/>
      <c r="G37" s="227"/>
      <c r="H37" s="228"/>
    </row>
    <row r="38" spans="2:8" ht="30" customHeight="1" thickBot="1">
      <c r="B38" s="241"/>
      <c r="C38" s="242"/>
      <c r="D38" s="244" t="s">
        <v>10</v>
      </c>
      <c r="E38" s="245"/>
      <c r="F38" s="245"/>
      <c r="G38" s="245"/>
      <c r="H38" s="246"/>
    </row>
    <row r="39" spans="2:8" ht="20.25" customHeight="1">
      <c r="C39" s="236"/>
      <c r="D39" s="236"/>
    </row>
    <row r="40" spans="2:8" ht="20.25" customHeight="1"/>
  </sheetData>
  <mergeCells count="30">
    <mergeCell ref="D33:H33"/>
    <mergeCell ref="D34:H35"/>
    <mergeCell ref="D36:H36"/>
    <mergeCell ref="D37:H37"/>
    <mergeCell ref="D38:H38"/>
    <mergeCell ref="C39:D39"/>
    <mergeCell ref="D26:H26"/>
    <mergeCell ref="D27:H27"/>
    <mergeCell ref="D28:H29"/>
    <mergeCell ref="D30:H30"/>
    <mergeCell ref="D31:H31"/>
    <mergeCell ref="D32:H32"/>
    <mergeCell ref="B15:C38"/>
    <mergeCell ref="D15:H15"/>
    <mergeCell ref="D16:H17"/>
    <mergeCell ref="D18:H18"/>
    <mergeCell ref="D19:H19"/>
    <mergeCell ref="D20:H20"/>
    <mergeCell ref="D21:H21"/>
    <mergeCell ref="D22:H23"/>
    <mergeCell ref="D24:H24"/>
    <mergeCell ref="D25:H25"/>
    <mergeCell ref="B2:H4"/>
    <mergeCell ref="B5:H7"/>
    <mergeCell ref="B9:C14"/>
    <mergeCell ref="D9:H9"/>
    <mergeCell ref="D10:H11"/>
    <mergeCell ref="D12:H12"/>
    <mergeCell ref="D13:H13"/>
    <mergeCell ref="D14:H14"/>
  </mergeCells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6"/>
  <sheetViews>
    <sheetView view="pageBreakPreview" zoomScale="50" zoomScaleNormal="100" zoomScaleSheetLayoutView="50" workbookViewId="0">
      <selection activeCell="F19" sqref="F19"/>
    </sheetView>
  </sheetViews>
  <sheetFormatPr defaultRowHeight="18.75"/>
  <cols>
    <col min="1" max="1" width="3.375" style="8" customWidth="1"/>
    <col min="2" max="2" width="18.625" style="8" customWidth="1"/>
    <col min="3" max="8" width="23.625" style="8" customWidth="1"/>
    <col min="9" max="9" width="3.375" style="8" customWidth="1"/>
    <col min="10" max="10" width="18.625" style="8" bestFit="1" customWidth="1"/>
    <col min="11" max="11" width="9.75" style="8" bestFit="1" customWidth="1"/>
    <col min="12" max="12" width="3.375" style="8" customWidth="1"/>
    <col min="13" max="16384" width="9" style="8"/>
  </cols>
  <sheetData>
    <row r="1" spans="1:11" ht="30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11" ht="42">
      <c r="A2" s="7"/>
      <c r="B2" s="247" t="s">
        <v>12</v>
      </c>
      <c r="C2" s="247"/>
      <c r="D2" s="247"/>
      <c r="E2" s="247"/>
      <c r="F2" s="247"/>
      <c r="G2" s="247"/>
      <c r="H2" s="247"/>
      <c r="I2" s="247"/>
      <c r="J2" s="9"/>
      <c r="K2" s="9"/>
    </row>
    <row r="3" spans="1:11" ht="9.9499999999999993" customHeight="1">
      <c r="A3" s="7"/>
      <c r="B3" s="10"/>
      <c r="C3" s="11"/>
      <c r="D3" s="7"/>
      <c r="E3" s="7"/>
      <c r="F3" s="7"/>
      <c r="G3" s="7"/>
      <c r="H3" s="7"/>
      <c r="I3" s="7"/>
    </row>
    <row r="4" spans="1:11" ht="25.5">
      <c r="A4" s="7"/>
      <c r="B4" s="12" t="s">
        <v>13</v>
      </c>
      <c r="C4" s="11"/>
      <c r="D4" s="7"/>
      <c r="E4" s="7"/>
      <c r="F4" s="7"/>
      <c r="G4" s="7"/>
      <c r="H4" s="7"/>
      <c r="I4" s="7"/>
    </row>
    <row r="5" spans="1:11" ht="25.5">
      <c r="A5" s="7"/>
      <c r="B5" s="12" t="s">
        <v>14</v>
      </c>
      <c r="C5" s="11"/>
      <c r="D5" s="7"/>
      <c r="E5" s="7"/>
      <c r="F5" s="7"/>
      <c r="G5" s="7"/>
      <c r="H5" s="7"/>
      <c r="I5" s="7"/>
    </row>
    <row r="6" spans="1:11" ht="25.5">
      <c r="A6" s="7"/>
      <c r="B6" s="12"/>
      <c r="C6" s="10" t="s">
        <v>15</v>
      </c>
      <c r="D6" s="7"/>
      <c r="E6" s="7"/>
      <c r="F6" s="7"/>
      <c r="G6" s="7"/>
      <c r="H6" s="7"/>
      <c r="I6" s="7"/>
    </row>
    <row r="7" spans="1:11" ht="9.9499999999999993" customHeight="1">
      <c r="A7" s="7"/>
      <c r="B7" s="12"/>
      <c r="C7" s="11"/>
      <c r="D7" s="7"/>
      <c r="E7" s="7"/>
      <c r="F7" s="7"/>
      <c r="G7" s="7"/>
      <c r="H7" s="7"/>
      <c r="I7" s="7"/>
    </row>
    <row r="8" spans="1:11" ht="24" customHeight="1">
      <c r="A8" s="7"/>
      <c r="B8" s="12" t="s">
        <v>16</v>
      </c>
      <c r="C8" s="11"/>
      <c r="D8" s="7"/>
      <c r="E8" s="7"/>
      <c r="F8" s="7"/>
      <c r="G8" s="7"/>
      <c r="H8" s="7"/>
      <c r="I8" s="7"/>
    </row>
    <row r="9" spans="1:11" ht="9.9499999999999993" customHeight="1">
      <c r="A9" s="7"/>
      <c r="B9" s="12"/>
      <c r="C9" s="11"/>
      <c r="D9" s="7"/>
      <c r="E9" s="7"/>
      <c r="F9" s="7"/>
      <c r="G9" s="7"/>
      <c r="H9" s="7"/>
      <c r="I9" s="7"/>
    </row>
    <row r="10" spans="1:11" ht="25.5">
      <c r="A10" s="7"/>
      <c r="B10" s="12" t="s">
        <v>17</v>
      </c>
      <c r="C10" s="11"/>
      <c r="D10" s="7"/>
      <c r="E10" s="7"/>
      <c r="F10" s="7"/>
      <c r="G10" s="7"/>
      <c r="H10" s="7"/>
      <c r="I10" s="7"/>
    </row>
    <row r="11" spans="1:11" ht="9.9499999999999993" customHeight="1">
      <c r="A11" s="7"/>
      <c r="B11" s="12"/>
      <c r="C11" s="11"/>
      <c r="D11" s="7"/>
      <c r="E11" s="7"/>
      <c r="F11" s="7"/>
      <c r="G11" s="7"/>
      <c r="H11" s="7"/>
      <c r="I11" s="7"/>
    </row>
    <row r="12" spans="1:11" ht="25.5">
      <c r="A12" s="7"/>
      <c r="B12" s="12" t="s">
        <v>18</v>
      </c>
      <c r="C12" s="11"/>
      <c r="D12" s="7"/>
      <c r="E12" s="7"/>
      <c r="F12" s="7"/>
      <c r="G12" s="7"/>
      <c r="H12" s="7"/>
      <c r="I12" s="7"/>
    </row>
    <row r="13" spans="1:11" ht="9.9499999999999993" customHeight="1">
      <c r="A13" s="7"/>
      <c r="B13" s="13"/>
      <c r="C13" s="7"/>
      <c r="D13" s="7"/>
      <c r="E13" s="7"/>
      <c r="F13" s="7"/>
      <c r="G13" s="7"/>
      <c r="H13" s="7"/>
      <c r="I13" s="7"/>
    </row>
    <row r="14" spans="1:11" ht="25.5">
      <c r="A14" s="7"/>
      <c r="B14" s="12" t="s">
        <v>19</v>
      </c>
      <c r="C14" s="14"/>
      <c r="D14" s="15"/>
      <c r="E14" s="15"/>
      <c r="F14" s="15"/>
      <c r="G14" s="15"/>
      <c r="H14" s="16">
        <v>0.8</v>
      </c>
      <c r="I14" s="7"/>
      <c r="K14" s="17"/>
    </row>
    <row r="15" spans="1:11" ht="9.9499999999999993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11" ht="39">
      <c r="A16" s="7"/>
      <c r="B16" s="18"/>
      <c r="C16" s="14"/>
      <c r="D16" s="15"/>
      <c r="E16" s="15"/>
      <c r="F16" s="19" t="s">
        <v>20</v>
      </c>
      <c r="G16" s="20" t="str">
        <f>IF(ISERROR((C41-C28+C25)/C41),"",ROUNDDOWN((C41-C28+C25)/C41,3))</f>
        <v/>
      </c>
      <c r="H16" s="21" t="s">
        <v>21</v>
      </c>
      <c r="I16" s="7"/>
    </row>
    <row r="17" spans="1:13" ht="30">
      <c r="A17" s="7"/>
      <c r="B17" s="248" t="s">
        <v>22</v>
      </c>
      <c r="C17" s="248"/>
      <c r="D17" s="248"/>
      <c r="E17" s="22"/>
      <c r="F17" s="19" t="s">
        <v>23</v>
      </c>
      <c r="G17" s="20" t="str">
        <f>IF(ISERROR((C41-C28)/C41),"",ROUNDDOWN((C41-C28)/C41,3))</f>
        <v/>
      </c>
      <c r="H17" s="23">
        <v>17.149999999999999</v>
      </c>
      <c r="I17" s="7"/>
    </row>
    <row r="18" spans="1:13" ht="9.9499999999999993" customHeight="1" thickBot="1">
      <c r="A18" s="7"/>
      <c r="B18" s="22"/>
      <c r="C18" s="22"/>
      <c r="D18" s="22"/>
      <c r="E18" s="22"/>
      <c r="F18" s="22"/>
      <c r="G18" s="24"/>
      <c r="H18" s="7"/>
      <c r="I18" s="7"/>
    </row>
    <row r="19" spans="1:13" ht="39.75" customHeight="1" thickBot="1">
      <c r="A19" s="7"/>
      <c r="B19" s="25"/>
      <c r="C19" s="26" t="s">
        <v>24</v>
      </c>
      <c r="D19" s="27" t="s">
        <v>25</v>
      </c>
      <c r="E19" s="28" t="s">
        <v>26</v>
      </c>
      <c r="F19" s="28" t="s">
        <v>27</v>
      </c>
      <c r="G19" s="27" t="s">
        <v>28</v>
      </c>
      <c r="H19" s="29" t="s">
        <v>29</v>
      </c>
      <c r="I19" s="7"/>
      <c r="L19" s="30"/>
      <c r="M19" s="30"/>
    </row>
    <row r="20" spans="1:13" ht="24">
      <c r="A20" s="7"/>
      <c r="B20" s="31" t="s">
        <v>30</v>
      </c>
      <c r="C20" s="32">
        <v>0</v>
      </c>
      <c r="D20" s="33">
        <f>C20/9.76*1000</f>
        <v>0</v>
      </c>
      <c r="E20" s="34">
        <f>ROUND(C20*0.058,2)</f>
        <v>0</v>
      </c>
      <c r="F20" s="33">
        <f>ROUND(D33-D20,2)</f>
        <v>0</v>
      </c>
      <c r="G20" s="34">
        <f>ROUND(E33-E20,2)</f>
        <v>0</v>
      </c>
      <c r="H20" s="35">
        <f>F20*$H$17*$H$14</f>
        <v>0</v>
      </c>
      <c r="I20" s="7"/>
      <c r="L20" s="36"/>
      <c r="M20" s="37"/>
    </row>
    <row r="21" spans="1:13" ht="19.5" customHeight="1">
      <c r="A21" s="7"/>
      <c r="B21" s="38" t="s">
        <v>31</v>
      </c>
      <c r="C21" s="39">
        <v>0</v>
      </c>
      <c r="D21" s="40">
        <f t="shared" ref="D21:D26" si="0">C21/9.76*1000</f>
        <v>0</v>
      </c>
      <c r="E21" s="34">
        <f t="shared" ref="E21:E26" si="1">ROUND(C21*0.058,2)</f>
        <v>0</v>
      </c>
      <c r="F21" s="40">
        <f>ROUND(D34-D21,2)</f>
        <v>0</v>
      </c>
      <c r="G21" s="34">
        <f t="shared" ref="F21:G26" si="2">ROUND(E34-E21,2)</f>
        <v>0</v>
      </c>
      <c r="H21" s="35">
        <f>F21*$H$17*$H$14</f>
        <v>0</v>
      </c>
      <c r="I21" s="7"/>
      <c r="L21" s="30"/>
      <c r="M21" s="37"/>
    </row>
    <row r="22" spans="1:13" ht="24">
      <c r="A22" s="7"/>
      <c r="B22" s="38" t="s">
        <v>32</v>
      </c>
      <c r="C22" s="39">
        <v>0</v>
      </c>
      <c r="D22" s="40">
        <f t="shared" si="0"/>
        <v>0</v>
      </c>
      <c r="E22" s="34">
        <f t="shared" si="1"/>
        <v>0</v>
      </c>
      <c r="F22" s="40">
        <f t="shared" si="2"/>
        <v>0</v>
      </c>
      <c r="G22" s="34">
        <f t="shared" si="2"/>
        <v>0</v>
      </c>
      <c r="H22" s="35">
        <f t="shared" ref="H22:H26" si="3">F22*$H$17*$H$14</f>
        <v>0</v>
      </c>
      <c r="I22" s="7"/>
      <c r="L22" s="36"/>
      <c r="M22" s="37"/>
    </row>
    <row r="23" spans="1:13" ht="24">
      <c r="A23" s="7"/>
      <c r="B23" s="38" t="s">
        <v>33</v>
      </c>
      <c r="C23" s="39">
        <v>0</v>
      </c>
      <c r="D23" s="40">
        <f t="shared" si="0"/>
        <v>0</v>
      </c>
      <c r="E23" s="34">
        <f t="shared" si="1"/>
        <v>0</v>
      </c>
      <c r="F23" s="40">
        <f t="shared" si="2"/>
        <v>0</v>
      </c>
      <c r="G23" s="34">
        <f t="shared" si="2"/>
        <v>0</v>
      </c>
      <c r="H23" s="35">
        <f>F23*$H$17*$H$14</f>
        <v>0</v>
      </c>
      <c r="I23" s="7"/>
      <c r="L23" s="30"/>
      <c r="M23" s="37"/>
    </row>
    <row r="24" spans="1:13" ht="24">
      <c r="A24" s="7"/>
      <c r="B24" s="38" t="s">
        <v>34</v>
      </c>
      <c r="C24" s="39">
        <v>0</v>
      </c>
      <c r="D24" s="40">
        <f>C24/9.76*1000</f>
        <v>0</v>
      </c>
      <c r="E24" s="34">
        <f t="shared" si="1"/>
        <v>0</v>
      </c>
      <c r="F24" s="40">
        <f t="shared" si="2"/>
        <v>0</v>
      </c>
      <c r="G24" s="34">
        <f t="shared" si="2"/>
        <v>0</v>
      </c>
      <c r="H24" s="35">
        <f t="shared" si="3"/>
        <v>0</v>
      </c>
      <c r="I24" s="7"/>
      <c r="L24" s="30"/>
      <c r="M24" s="37"/>
    </row>
    <row r="25" spans="1:13" ht="19.5" customHeight="1">
      <c r="A25" s="7"/>
      <c r="B25" s="38" t="s">
        <v>35</v>
      </c>
      <c r="C25" s="41">
        <v>0</v>
      </c>
      <c r="D25" s="42">
        <f t="shared" si="0"/>
        <v>0</v>
      </c>
      <c r="E25" s="34">
        <f t="shared" si="1"/>
        <v>0</v>
      </c>
      <c r="F25" s="42">
        <f t="shared" si="2"/>
        <v>0</v>
      </c>
      <c r="G25" s="34">
        <f t="shared" si="2"/>
        <v>0</v>
      </c>
      <c r="H25" s="35">
        <f t="shared" si="3"/>
        <v>0</v>
      </c>
      <c r="I25" s="7"/>
      <c r="L25" s="36"/>
      <c r="M25" s="37"/>
    </row>
    <row r="26" spans="1:13" ht="24.75" thickBot="1">
      <c r="A26" s="7"/>
      <c r="B26" s="43" t="s">
        <v>36</v>
      </c>
      <c r="C26" s="39">
        <v>0</v>
      </c>
      <c r="D26" s="40">
        <f t="shared" si="0"/>
        <v>0</v>
      </c>
      <c r="E26" s="34">
        <f t="shared" si="1"/>
        <v>0</v>
      </c>
      <c r="F26" s="40">
        <f t="shared" si="2"/>
        <v>0</v>
      </c>
      <c r="G26" s="34">
        <f t="shared" si="2"/>
        <v>0</v>
      </c>
      <c r="H26" s="44">
        <f t="shared" si="3"/>
        <v>0</v>
      </c>
      <c r="I26" s="7"/>
      <c r="L26" s="30"/>
      <c r="M26" s="37"/>
    </row>
    <row r="27" spans="1:13" ht="24.75" thickBot="1">
      <c r="A27" s="7"/>
      <c r="B27" s="45" t="s">
        <v>37</v>
      </c>
      <c r="C27" s="46">
        <f>SUM(C20:C26)</f>
        <v>0</v>
      </c>
      <c r="D27" s="47">
        <f>SUM(D20:D26)</f>
        <v>0</v>
      </c>
      <c r="E27" s="48">
        <f>SUM(E20:E26)</f>
        <v>0</v>
      </c>
      <c r="F27" s="47">
        <f>SUM(F20:F26)</f>
        <v>0</v>
      </c>
      <c r="G27" s="48">
        <f>SUM(G20:G26)</f>
        <v>0</v>
      </c>
      <c r="H27" s="49">
        <f>SUM(H20:H25)</f>
        <v>0</v>
      </c>
      <c r="I27" s="7"/>
      <c r="L27" s="36"/>
      <c r="M27" s="37"/>
    </row>
    <row r="28" spans="1:13" ht="24.75" thickBot="1">
      <c r="A28" s="7"/>
      <c r="B28" s="50" t="s">
        <v>38</v>
      </c>
      <c r="C28" s="51">
        <f>SUM(C20:C25)</f>
        <v>0</v>
      </c>
      <c r="D28" s="52"/>
      <c r="E28" s="53"/>
      <c r="F28" s="52"/>
      <c r="G28" s="53"/>
      <c r="H28" s="54"/>
      <c r="I28" s="7"/>
      <c r="L28" s="36"/>
      <c r="M28" s="37"/>
    </row>
    <row r="29" spans="1:13" ht="19.5">
      <c r="A29" s="7"/>
      <c r="B29" s="18"/>
      <c r="C29" s="14"/>
      <c r="D29" s="15"/>
      <c r="E29" s="15"/>
      <c r="F29" s="15"/>
      <c r="G29" s="15"/>
      <c r="H29" s="55"/>
      <c r="I29" s="7"/>
    </row>
    <row r="30" spans="1:13" ht="30">
      <c r="A30" s="7"/>
      <c r="B30" s="248" t="s">
        <v>39</v>
      </c>
      <c r="C30" s="248"/>
      <c r="D30" s="248"/>
      <c r="E30" s="22"/>
      <c r="F30" s="22"/>
      <c r="G30" s="249"/>
      <c r="H30" s="249"/>
      <c r="I30" s="7"/>
    </row>
    <row r="31" spans="1:13" ht="9.9499999999999993" customHeight="1" thickBot="1">
      <c r="A31" s="7"/>
      <c r="B31" s="22"/>
      <c r="C31" s="22"/>
      <c r="D31" s="22"/>
      <c r="E31" s="22"/>
      <c r="F31" s="22"/>
      <c r="G31" s="24"/>
      <c r="H31" s="7"/>
      <c r="I31" s="7"/>
    </row>
    <row r="32" spans="1:13" ht="39.75" thickBot="1">
      <c r="A32" s="7"/>
      <c r="B32" s="56"/>
      <c r="C32" s="26" t="s">
        <v>24</v>
      </c>
      <c r="D32" s="28" t="s">
        <v>25</v>
      </c>
      <c r="E32" s="57" t="s">
        <v>26</v>
      </c>
      <c r="F32" s="58"/>
      <c r="G32" s="58"/>
      <c r="H32" s="58"/>
      <c r="I32" s="7"/>
    </row>
    <row r="33" spans="1:9" ht="24">
      <c r="A33" s="7"/>
      <c r="B33" s="59" t="s">
        <v>30</v>
      </c>
      <c r="C33" s="32">
        <v>0</v>
      </c>
      <c r="D33" s="60">
        <f t="shared" ref="D33:D39" si="4">C33/9.76*1000</f>
        <v>0</v>
      </c>
      <c r="E33" s="61">
        <f>ROUND(C33*0.058,2)</f>
        <v>0</v>
      </c>
      <c r="F33" s="62"/>
      <c r="G33" s="63"/>
      <c r="H33" s="64"/>
      <c r="I33" s="65"/>
    </row>
    <row r="34" spans="1:9" ht="24">
      <c r="A34" s="7"/>
      <c r="B34" s="38" t="s">
        <v>31</v>
      </c>
      <c r="C34" s="39">
        <v>0</v>
      </c>
      <c r="D34" s="66">
        <f t="shared" si="4"/>
        <v>0</v>
      </c>
      <c r="E34" s="67">
        <f t="shared" ref="E34:E39" si="5">ROUND(C34*0.058,2)</f>
        <v>0</v>
      </c>
      <c r="F34" s="62"/>
      <c r="G34" s="63"/>
      <c r="H34" s="64"/>
      <c r="I34" s="65"/>
    </row>
    <row r="35" spans="1:9" ht="24">
      <c r="A35" s="7"/>
      <c r="B35" s="68" t="s">
        <v>32</v>
      </c>
      <c r="C35" s="41">
        <v>0</v>
      </c>
      <c r="D35" s="69">
        <f t="shared" si="4"/>
        <v>0</v>
      </c>
      <c r="E35" s="70">
        <f t="shared" si="5"/>
        <v>0</v>
      </c>
      <c r="F35" s="62"/>
      <c r="G35" s="63"/>
      <c r="H35" s="64"/>
      <c r="I35" s="65"/>
    </row>
    <row r="36" spans="1:9" ht="24">
      <c r="A36" s="7"/>
      <c r="B36" s="68" t="s">
        <v>33</v>
      </c>
      <c r="C36" s="41">
        <v>0</v>
      </c>
      <c r="D36" s="69">
        <f t="shared" si="4"/>
        <v>0</v>
      </c>
      <c r="E36" s="70">
        <f t="shared" si="5"/>
        <v>0</v>
      </c>
      <c r="F36" s="62"/>
      <c r="G36" s="63"/>
      <c r="H36" s="64"/>
      <c r="I36" s="65"/>
    </row>
    <row r="37" spans="1:9" ht="24">
      <c r="A37" s="7"/>
      <c r="B37" s="68" t="s">
        <v>34</v>
      </c>
      <c r="C37" s="41">
        <v>0</v>
      </c>
      <c r="D37" s="69">
        <f t="shared" si="4"/>
        <v>0</v>
      </c>
      <c r="E37" s="70">
        <f t="shared" si="5"/>
        <v>0</v>
      </c>
      <c r="F37" s="62"/>
      <c r="G37" s="63"/>
      <c r="H37" s="64"/>
      <c r="I37" s="65"/>
    </row>
    <row r="38" spans="1:9" ht="24">
      <c r="A38" s="7"/>
      <c r="B38" s="68" t="s">
        <v>35</v>
      </c>
      <c r="C38" s="71"/>
      <c r="D38" s="72">
        <f t="shared" si="4"/>
        <v>0</v>
      </c>
      <c r="E38" s="73">
        <f>ROUND(C38*0.058,2)</f>
        <v>0</v>
      </c>
      <c r="F38" s="74"/>
      <c r="G38" s="63"/>
      <c r="H38" s="64"/>
      <c r="I38" s="65"/>
    </row>
    <row r="39" spans="1:9" ht="24.75" thickBot="1">
      <c r="A39" s="7"/>
      <c r="B39" s="68" t="s">
        <v>36</v>
      </c>
      <c r="C39" s="41">
        <v>0</v>
      </c>
      <c r="D39" s="69">
        <f t="shared" si="4"/>
        <v>0</v>
      </c>
      <c r="E39" s="70">
        <f t="shared" si="5"/>
        <v>0</v>
      </c>
      <c r="F39" s="62"/>
      <c r="G39" s="75"/>
      <c r="H39" s="64"/>
      <c r="I39" s="65"/>
    </row>
    <row r="40" spans="1:9" ht="24.75" thickBot="1">
      <c r="A40" s="7"/>
      <c r="B40" s="45" t="s">
        <v>37</v>
      </c>
      <c r="C40" s="76">
        <f>SUM(C33:C39)</f>
        <v>0</v>
      </c>
      <c r="D40" s="77">
        <f>SUM(D33:D39)</f>
        <v>0</v>
      </c>
      <c r="E40" s="78">
        <f>SUM(E33:E39)</f>
        <v>0</v>
      </c>
      <c r="F40" s="53"/>
      <c r="G40" s="54"/>
      <c r="H40" s="79"/>
      <c r="I40" s="7"/>
    </row>
    <row r="41" spans="1:9" ht="24.75" thickBot="1">
      <c r="A41" s="7"/>
      <c r="B41" s="50" t="s">
        <v>38</v>
      </c>
      <c r="C41" s="51">
        <f>SUM(C33:C38)</f>
        <v>0</v>
      </c>
      <c r="D41" s="11"/>
      <c r="E41" s="11"/>
      <c r="F41" s="11"/>
      <c r="G41" s="11"/>
      <c r="H41" s="11"/>
      <c r="I41" s="7"/>
    </row>
    <row r="42" spans="1:9">
      <c r="A42" s="7"/>
      <c r="B42" s="7" t="s">
        <v>40</v>
      </c>
      <c r="C42" s="7"/>
      <c r="D42" s="7"/>
      <c r="E42" s="7"/>
      <c r="F42" s="7"/>
      <c r="G42" s="7"/>
      <c r="H42" s="7"/>
      <c r="I42" s="7"/>
    </row>
    <row r="43" spans="1:9">
      <c r="A43" s="7"/>
      <c r="B43" s="7" t="s">
        <v>41</v>
      </c>
      <c r="C43" s="7"/>
      <c r="D43" s="7"/>
      <c r="E43" s="7"/>
      <c r="F43" s="7"/>
      <c r="G43" s="7"/>
      <c r="H43" s="7"/>
      <c r="I43" s="7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  <row r="45" spans="1:9">
      <c r="A45" s="7"/>
      <c r="B45" s="7"/>
      <c r="C45" s="7"/>
      <c r="D45" s="7"/>
      <c r="E45" s="7"/>
      <c r="F45" s="7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7"/>
    </row>
  </sheetData>
  <mergeCells count="4">
    <mergeCell ref="B2:I2"/>
    <mergeCell ref="B17:D17"/>
    <mergeCell ref="B30:D30"/>
    <mergeCell ref="G30:H30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showGridLines="0" view="pageBreakPreview" zoomScaleNormal="110" zoomScaleSheetLayoutView="100" workbookViewId="0">
      <selection sqref="A1:I2"/>
    </sheetView>
  </sheetViews>
  <sheetFormatPr defaultRowHeight="18.75"/>
  <cols>
    <col min="1" max="1" width="12.125" style="8" customWidth="1"/>
    <col min="2" max="2" width="10.5" style="8" customWidth="1"/>
    <col min="3" max="3" width="9.5" style="8" customWidth="1"/>
    <col min="4" max="4" width="6.25" style="8" customWidth="1"/>
    <col min="5" max="5" width="9.5" style="8" customWidth="1"/>
    <col min="6" max="6" width="6.5" style="8" customWidth="1"/>
    <col min="7" max="9" width="9.5" style="8" customWidth="1"/>
    <col min="10" max="11" width="9" style="80"/>
    <col min="12" max="12" width="11.5" style="80" bestFit="1" customWidth="1"/>
    <col min="13" max="25" width="9" style="80"/>
    <col min="26" max="16384" width="9" style="8"/>
  </cols>
  <sheetData>
    <row r="1" spans="1:25">
      <c r="A1" s="250" t="s">
        <v>174</v>
      </c>
      <c r="B1" s="250"/>
      <c r="C1" s="250"/>
      <c r="D1" s="250"/>
      <c r="E1" s="250"/>
      <c r="F1" s="250"/>
      <c r="G1" s="250"/>
      <c r="H1" s="250"/>
      <c r="I1" s="250"/>
    </row>
    <row r="2" spans="1:25">
      <c r="A2" s="250"/>
      <c r="B2" s="250"/>
      <c r="C2" s="250"/>
      <c r="D2" s="250"/>
      <c r="E2" s="250"/>
      <c r="F2" s="250"/>
      <c r="G2" s="250"/>
      <c r="H2" s="250"/>
      <c r="I2" s="250"/>
    </row>
    <row r="3" spans="1:25">
      <c r="A3" s="81"/>
      <c r="K3" s="82" t="s">
        <v>42</v>
      </c>
      <c r="L3" s="83"/>
      <c r="M3" s="84"/>
      <c r="N3" s="84"/>
      <c r="O3" s="84"/>
    </row>
    <row r="4" spans="1:25">
      <c r="A4" s="251" t="s">
        <v>43</v>
      </c>
      <c r="B4" s="251"/>
      <c r="C4" s="251"/>
      <c r="D4" s="251"/>
      <c r="E4" s="251"/>
      <c r="F4" s="251"/>
      <c r="G4" s="251"/>
      <c r="H4" s="251"/>
      <c r="I4" s="251"/>
    </row>
    <row r="5" spans="1:25" ht="19.5" thickBot="1">
      <c r="A5" s="85"/>
    </row>
    <row r="6" spans="1:25" ht="18" customHeight="1">
      <c r="A6" s="252" t="s">
        <v>44</v>
      </c>
      <c r="B6" s="253"/>
      <c r="C6" s="253" t="s">
        <v>45</v>
      </c>
      <c r="D6" s="253"/>
      <c r="E6" s="253" t="s">
        <v>46</v>
      </c>
      <c r="F6" s="253"/>
      <c r="G6" s="258" t="s">
        <v>47</v>
      </c>
      <c r="H6" s="258" t="s">
        <v>48</v>
      </c>
      <c r="I6" s="86" t="s">
        <v>49</v>
      </c>
      <c r="J6" s="87"/>
      <c r="K6" s="87"/>
      <c r="L6" s="87"/>
      <c r="M6" s="88"/>
    </row>
    <row r="7" spans="1:25" ht="18" customHeight="1">
      <c r="A7" s="254"/>
      <c r="B7" s="255"/>
      <c r="C7" s="255"/>
      <c r="D7" s="255"/>
      <c r="E7" s="255"/>
      <c r="F7" s="255"/>
      <c r="G7" s="259"/>
      <c r="H7" s="259"/>
      <c r="I7" s="91" t="s">
        <v>50</v>
      </c>
      <c r="J7" s="87"/>
      <c r="K7" s="87"/>
      <c r="L7" s="87"/>
    </row>
    <row r="8" spans="1:25" ht="18" customHeight="1" thickBot="1">
      <c r="A8" s="256"/>
      <c r="B8" s="257"/>
      <c r="C8" s="257" t="s">
        <v>51</v>
      </c>
      <c r="D8" s="257"/>
      <c r="E8" s="257" t="s">
        <v>51</v>
      </c>
      <c r="F8" s="257"/>
      <c r="G8" s="92" t="s">
        <v>51</v>
      </c>
      <c r="H8" s="92" t="s">
        <v>52</v>
      </c>
      <c r="I8" s="93"/>
      <c r="J8" s="87"/>
      <c r="K8" s="87"/>
      <c r="L8" s="87"/>
    </row>
    <row r="9" spans="1:25" s="104" customFormat="1" ht="18" customHeight="1">
      <c r="A9" s="262" t="s">
        <v>53</v>
      </c>
      <c r="B9" s="263"/>
      <c r="C9" s="95">
        <v>0</v>
      </c>
      <c r="D9" s="96" t="s">
        <v>54</v>
      </c>
      <c r="E9" s="95">
        <v>0</v>
      </c>
      <c r="F9" s="90" t="s">
        <v>55</v>
      </c>
      <c r="G9" s="97">
        <f>C9-E9</f>
        <v>0</v>
      </c>
      <c r="H9" s="98" t="str">
        <f>IF(ISERROR(G9/C9),"",ROUNDDOWN(G9/C9,3))</f>
        <v/>
      </c>
      <c r="I9" s="99" t="str">
        <f>IF(ISERROR(E9/C9),"",ROUNDUP(E9/C9,2))</f>
        <v/>
      </c>
      <c r="J9" s="100"/>
      <c r="K9" s="101" t="s">
        <v>56</v>
      </c>
      <c r="L9" s="102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s="104" customFormat="1" ht="18" customHeight="1">
      <c r="A10" s="264" t="s">
        <v>57</v>
      </c>
      <c r="B10" s="265"/>
      <c r="C10" s="106">
        <v>0</v>
      </c>
      <c r="D10" s="107" t="s">
        <v>58</v>
      </c>
      <c r="E10" s="106">
        <v>0</v>
      </c>
      <c r="F10" s="89" t="s">
        <v>59</v>
      </c>
      <c r="G10" s="97">
        <f t="shared" ref="G10:G14" si="0">C10-E10</f>
        <v>0</v>
      </c>
      <c r="H10" s="98" t="str">
        <f t="shared" ref="H10:H13" si="1">IF(ISERROR(G10/C10),"",ROUNDDOWN(G10/C10,3))</f>
        <v/>
      </c>
      <c r="I10" s="99" t="str">
        <f t="shared" ref="I10:I14" si="2">IF(ISERROR(E10/C10),"",ROUNDUP(E10/C10,2))</f>
        <v/>
      </c>
      <c r="J10" s="100"/>
      <c r="K10" s="101" t="s">
        <v>60</v>
      </c>
      <c r="L10" s="102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s="104" customFormat="1" ht="18" customHeight="1">
      <c r="A11" s="264" t="s">
        <v>61</v>
      </c>
      <c r="B11" s="265"/>
      <c r="C11" s="106">
        <v>0</v>
      </c>
      <c r="D11" s="107" t="s">
        <v>62</v>
      </c>
      <c r="E11" s="106">
        <v>0</v>
      </c>
      <c r="F11" s="89" t="s">
        <v>63</v>
      </c>
      <c r="G11" s="97">
        <f t="shared" si="0"/>
        <v>0</v>
      </c>
      <c r="H11" s="98" t="str">
        <f t="shared" si="1"/>
        <v/>
      </c>
      <c r="I11" s="99" t="str">
        <f t="shared" si="2"/>
        <v/>
      </c>
      <c r="J11" s="100"/>
      <c r="K11" s="101" t="s">
        <v>64</v>
      </c>
      <c r="L11" s="10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s="104" customFormat="1" ht="18" customHeight="1">
      <c r="A12" s="264" t="s">
        <v>65</v>
      </c>
      <c r="B12" s="265"/>
      <c r="C12" s="106">
        <v>0</v>
      </c>
      <c r="D12" s="107" t="s">
        <v>66</v>
      </c>
      <c r="E12" s="106">
        <v>0</v>
      </c>
      <c r="F12" s="89" t="s">
        <v>67</v>
      </c>
      <c r="G12" s="97">
        <f t="shared" si="0"/>
        <v>0</v>
      </c>
      <c r="H12" s="98" t="str">
        <f t="shared" si="1"/>
        <v/>
      </c>
      <c r="I12" s="99" t="str">
        <f t="shared" si="2"/>
        <v/>
      </c>
      <c r="J12" s="100"/>
      <c r="K12" s="108"/>
      <c r="L12" s="102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s="104" customFormat="1" ht="18" customHeight="1" thickBot="1">
      <c r="A13" s="266" t="s">
        <v>68</v>
      </c>
      <c r="B13" s="267"/>
      <c r="C13" s="109">
        <v>0</v>
      </c>
      <c r="D13" s="110" t="s">
        <v>69</v>
      </c>
      <c r="E13" s="109">
        <v>0</v>
      </c>
      <c r="F13" s="111" t="s">
        <v>70</v>
      </c>
      <c r="G13" s="112">
        <f t="shared" si="0"/>
        <v>0</v>
      </c>
      <c r="H13" s="113" t="str">
        <f t="shared" si="1"/>
        <v/>
      </c>
      <c r="I13" s="99" t="str">
        <f t="shared" si="2"/>
        <v/>
      </c>
      <c r="J13" s="100"/>
      <c r="K13" s="108"/>
      <c r="L13" s="114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s="104" customFormat="1" ht="18" customHeight="1" thickBot="1">
      <c r="A14" s="268" t="s">
        <v>71</v>
      </c>
      <c r="B14" s="269"/>
      <c r="C14" s="115">
        <f>SUM(C9:C13)</f>
        <v>0</v>
      </c>
      <c r="D14" s="116" t="s">
        <v>72</v>
      </c>
      <c r="E14" s="115">
        <f>SUM(E9:E13)</f>
        <v>0</v>
      </c>
      <c r="F14" s="117" t="s">
        <v>73</v>
      </c>
      <c r="G14" s="118">
        <f t="shared" si="0"/>
        <v>0</v>
      </c>
      <c r="H14" s="119" t="str">
        <f>IF(ISERROR(G14/C14),"",ROUNDDOWN(G14/C14,3))</f>
        <v/>
      </c>
      <c r="I14" s="120" t="str">
        <f t="shared" si="2"/>
        <v/>
      </c>
      <c r="J14" s="121"/>
      <c r="K14" s="108"/>
      <c r="L14" s="114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s="104" customFormat="1" ht="18" customHeight="1">
      <c r="A15" s="262" t="s">
        <v>74</v>
      </c>
      <c r="B15" s="94" t="s">
        <v>75</v>
      </c>
      <c r="C15" s="96" t="s">
        <v>76</v>
      </c>
      <c r="D15" s="96" t="s">
        <v>76</v>
      </c>
      <c r="E15" s="122">
        <v>0</v>
      </c>
      <c r="F15" s="123" t="s">
        <v>77</v>
      </c>
      <c r="G15" s="97">
        <f>E15*-1</f>
        <v>0</v>
      </c>
      <c r="H15" s="124" t="s">
        <v>78</v>
      </c>
      <c r="I15" s="125" t="s">
        <v>78</v>
      </c>
      <c r="J15" s="121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s="104" customFormat="1" ht="18" customHeight="1">
      <c r="A16" s="264"/>
      <c r="B16" s="105" t="s">
        <v>79</v>
      </c>
      <c r="C16" s="107" t="s">
        <v>76</v>
      </c>
      <c r="D16" s="107" t="s">
        <v>76</v>
      </c>
      <c r="E16" s="126">
        <v>0</v>
      </c>
      <c r="F16" s="127" t="s">
        <v>80</v>
      </c>
      <c r="G16" s="128">
        <f>E16*-1</f>
        <v>0</v>
      </c>
      <c r="H16" s="129" t="s">
        <v>78</v>
      </c>
      <c r="I16" s="130" t="s">
        <v>78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s="104" customFormat="1" ht="18" customHeight="1">
      <c r="A17" s="270" t="s">
        <v>81</v>
      </c>
      <c r="B17" s="271"/>
      <c r="C17" s="107" t="s">
        <v>82</v>
      </c>
      <c r="D17" s="107" t="s">
        <v>83</v>
      </c>
      <c r="E17" s="131">
        <f>E15+E16</f>
        <v>0</v>
      </c>
      <c r="F17" s="127" t="s">
        <v>84</v>
      </c>
      <c r="G17" s="128">
        <f>E17*-1</f>
        <v>0</v>
      </c>
      <c r="H17" s="129" t="s">
        <v>78</v>
      </c>
      <c r="I17" s="132" t="s">
        <v>78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s="104" customFormat="1" ht="18" customHeight="1" thickBot="1">
      <c r="A18" s="272" t="s">
        <v>85</v>
      </c>
      <c r="B18" s="273"/>
      <c r="C18" s="133">
        <v>0</v>
      </c>
      <c r="D18" s="134" t="s">
        <v>86</v>
      </c>
      <c r="E18" s="133">
        <v>0</v>
      </c>
      <c r="F18" s="135" t="s">
        <v>86</v>
      </c>
      <c r="G18" s="136">
        <f t="shared" ref="G18:G21" si="3">C18-E18</f>
        <v>0</v>
      </c>
      <c r="H18" s="137" t="s">
        <v>78</v>
      </c>
      <c r="I18" s="138" t="s">
        <v>78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s="104" customFormat="1" ht="23.65" customHeight="1">
      <c r="A19" s="274" t="s">
        <v>87</v>
      </c>
      <c r="B19" s="275"/>
      <c r="C19" s="139">
        <f>C14+C18</f>
        <v>0</v>
      </c>
      <c r="D19" s="140" t="s">
        <v>88</v>
      </c>
      <c r="E19" s="139">
        <f>E14+E17+E18</f>
        <v>0</v>
      </c>
      <c r="F19" s="141" t="s">
        <v>89</v>
      </c>
      <c r="G19" s="142">
        <f t="shared" si="3"/>
        <v>0</v>
      </c>
      <c r="H19" s="143" t="str">
        <f>IF(ISERROR(ROUNDDOWN(G19/C19,3)),"",ROUNDDOWN(G19/C19,3))</f>
        <v/>
      </c>
      <c r="I19" s="144" t="str">
        <f>IF(ISERROR(E19/C19),"",ROUNDUP(E19/C19,2))</f>
        <v/>
      </c>
      <c r="J19" s="103"/>
      <c r="K19" s="145" t="s">
        <v>90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s="104" customFormat="1" ht="23.65" customHeight="1">
      <c r="A20" s="270" t="s">
        <v>91</v>
      </c>
      <c r="B20" s="271"/>
      <c r="C20" s="146">
        <f>C14</f>
        <v>0</v>
      </c>
      <c r="D20" s="147" t="s">
        <v>92</v>
      </c>
      <c r="E20" s="146">
        <f>E14+E17</f>
        <v>0</v>
      </c>
      <c r="F20" s="147" t="s">
        <v>93</v>
      </c>
      <c r="G20" s="142">
        <f t="shared" si="3"/>
        <v>0</v>
      </c>
      <c r="H20" s="148" t="str">
        <f>IF(ISERROR(ROUNDDOWN(G20/C20,3)),"",ROUNDDOWN(G20/C20,3))</f>
        <v/>
      </c>
      <c r="I20" s="132" t="str">
        <f>IF(ISERROR(E20/C20),"",ROUNDUP(E20/C20,2))</f>
        <v/>
      </c>
      <c r="J20" s="103"/>
      <c r="K20" s="145" t="s">
        <v>94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s="104" customFormat="1" ht="23.65" customHeight="1" thickBot="1">
      <c r="A21" s="260" t="s">
        <v>95</v>
      </c>
      <c r="B21" s="261"/>
      <c r="C21" s="149">
        <f>C14</f>
        <v>0</v>
      </c>
      <c r="D21" s="150" t="s">
        <v>96</v>
      </c>
      <c r="E21" s="149">
        <f>E14+E16</f>
        <v>0</v>
      </c>
      <c r="F21" s="151" t="s">
        <v>97</v>
      </c>
      <c r="G21" s="152">
        <f t="shared" si="3"/>
        <v>0</v>
      </c>
      <c r="H21" s="153" t="str">
        <f>IF(ISERROR(ROUNDDOWN(G21/C21,3)),"",ROUNDDOWN(G21/C21,3))</f>
        <v/>
      </c>
      <c r="I21" s="154" t="str">
        <f>IF(ISERROR(E21/C21),"",ROUNDUP(E21/C21,2))</f>
        <v/>
      </c>
      <c r="J21" s="103"/>
      <c r="K21" s="145" t="s">
        <v>98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s="104" customFormat="1" ht="18" customHeight="1">
      <c r="A22" s="277"/>
      <c r="B22" s="277"/>
      <c r="C22" s="156"/>
      <c r="D22" s="155"/>
      <c r="E22" s="156"/>
      <c r="F22" s="155"/>
      <c r="G22" s="155"/>
      <c r="H22" s="155"/>
      <c r="I22" s="157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s="104" customFormat="1" ht="18" customHeight="1" thickBot="1">
      <c r="A23" s="158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s="104" customFormat="1" ht="30.6" customHeight="1">
      <c r="A24" s="252" t="s">
        <v>99</v>
      </c>
      <c r="B24" s="253"/>
      <c r="C24" s="253" t="s">
        <v>100</v>
      </c>
      <c r="D24" s="253"/>
      <c r="E24" s="253" t="s">
        <v>101</v>
      </c>
      <c r="F24" s="278"/>
      <c r="G24" s="155"/>
      <c r="H24" s="155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s="104" customFormat="1" ht="27.2" customHeight="1" thickBot="1">
      <c r="A25" s="279"/>
      <c r="B25" s="280"/>
      <c r="C25" s="281"/>
      <c r="D25" s="282"/>
      <c r="E25" s="283"/>
      <c r="F25" s="284"/>
      <c r="G25" s="159"/>
      <c r="H25" s="159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s="104" customFormat="1" ht="18" customHeight="1">
      <c r="A26" s="15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43.5" customHeight="1"/>
    <row r="28" spans="1:25" ht="30.6" customHeight="1">
      <c r="A28" s="276" t="s">
        <v>102</v>
      </c>
      <c r="B28" s="276"/>
      <c r="C28" s="276"/>
      <c r="D28" s="276"/>
      <c r="E28" s="276"/>
      <c r="F28" s="276"/>
      <c r="G28" s="276"/>
      <c r="H28" s="276"/>
      <c r="I28" s="276"/>
    </row>
    <row r="29" spans="1:25" ht="33.6" customHeight="1">
      <c r="A29" s="276" t="s">
        <v>103</v>
      </c>
      <c r="B29" s="276"/>
      <c r="C29" s="276"/>
      <c r="D29" s="276"/>
      <c r="E29" s="276"/>
      <c r="F29" s="276"/>
      <c r="G29" s="276"/>
      <c r="H29" s="276"/>
      <c r="I29" s="276"/>
    </row>
  </sheetData>
  <mergeCells count="30">
    <mergeCell ref="A28:I28"/>
    <mergeCell ref="A29:I29"/>
    <mergeCell ref="A22:B22"/>
    <mergeCell ref="A24:B24"/>
    <mergeCell ref="C24:D24"/>
    <mergeCell ref="E24:F24"/>
    <mergeCell ref="A25:B25"/>
    <mergeCell ref="C25:D25"/>
    <mergeCell ref="E25:F25"/>
    <mergeCell ref="A21:B21"/>
    <mergeCell ref="A9:B9"/>
    <mergeCell ref="A10:B10"/>
    <mergeCell ref="A11:B11"/>
    <mergeCell ref="A12:B12"/>
    <mergeCell ref="A13:B13"/>
    <mergeCell ref="A14:B14"/>
    <mergeCell ref="A15:A16"/>
    <mergeCell ref="A17:B17"/>
    <mergeCell ref="A18:B18"/>
    <mergeCell ref="A19:B19"/>
    <mergeCell ref="A20:B20"/>
    <mergeCell ref="A1:I2"/>
    <mergeCell ref="A4:I4"/>
    <mergeCell ref="A6:B8"/>
    <mergeCell ref="C6:D7"/>
    <mergeCell ref="E6:F7"/>
    <mergeCell ref="G6:G7"/>
    <mergeCell ref="H6:H7"/>
    <mergeCell ref="C8:D8"/>
    <mergeCell ref="E8:F8"/>
  </mergeCells>
  <phoneticPr fontId="5"/>
  <dataValidations count="1">
    <dataValidation type="list" allowBlank="1" showInputMessage="1" showErrorMessage="1" sqref="C25:D25">
      <formula1>"有,無"</formula1>
    </dataValidation>
  </dataValidations>
  <pageMargins left="0.70866141732283472" right="0" top="0.74803149606299213" bottom="0.74803149606299213" header="0.31496062992125984" footer="0.31496062992125984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2"/>
  <sheetViews>
    <sheetView view="pageBreakPreview" zoomScaleNormal="100" zoomScaleSheetLayoutView="100" workbookViewId="0"/>
  </sheetViews>
  <sheetFormatPr defaultRowHeight="14.25"/>
  <cols>
    <col min="1" max="1" width="22.25" style="161" customWidth="1"/>
    <col min="2" max="2" width="20.875" style="161" customWidth="1"/>
    <col min="3" max="3" width="7.75" style="161" customWidth="1"/>
    <col min="4" max="4" width="10.75" style="161" customWidth="1"/>
    <col min="5" max="5" width="21.125" style="161" customWidth="1"/>
    <col min="6" max="6" width="9.125" style="161" customWidth="1"/>
    <col min="7" max="8" width="9" style="161"/>
    <col min="9" max="9" width="13.25" style="161" customWidth="1"/>
    <col min="10" max="10" width="9" style="161"/>
    <col min="11" max="11" width="9.875" style="161" customWidth="1"/>
    <col min="12" max="16384" width="9" style="161"/>
  </cols>
  <sheetData>
    <row r="1" spans="1:12">
      <c r="A1" s="160" t="s">
        <v>104</v>
      </c>
      <c r="K1" s="162"/>
    </row>
    <row r="2" spans="1:12" ht="18">
      <c r="A2" s="285" t="s">
        <v>105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2">
      <c r="A3" s="163" t="s">
        <v>106</v>
      </c>
    </row>
    <row r="4" spans="1:12">
      <c r="A4" s="286" t="s">
        <v>107</v>
      </c>
      <c r="B4" s="286" t="s">
        <v>108</v>
      </c>
      <c r="C4" s="286" t="s">
        <v>109</v>
      </c>
      <c r="D4" s="286" t="s">
        <v>110</v>
      </c>
      <c r="E4" s="286" t="s">
        <v>111</v>
      </c>
      <c r="F4" s="286" t="s">
        <v>112</v>
      </c>
      <c r="G4" s="287"/>
      <c r="H4" s="166" t="s">
        <v>113</v>
      </c>
      <c r="I4" s="166" t="s">
        <v>114</v>
      </c>
      <c r="J4" s="167" t="s">
        <v>115</v>
      </c>
      <c r="K4" s="288" t="s">
        <v>116</v>
      </c>
    </row>
    <row r="5" spans="1:12">
      <c r="A5" s="286"/>
      <c r="B5" s="286"/>
      <c r="C5" s="286"/>
      <c r="D5" s="286"/>
      <c r="E5" s="286"/>
      <c r="F5" s="164" t="s">
        <v>117</v>
      </c>
      <c r="G5" s="165" t="s">
        <v>118</v>
      </c>
      <c r="H5" s="168" t="s">
        <v>119</v>
      </c>
      <c r="I5" s="168" t="s">
        <v>120</v>
      </c>
      <c r="J5" s="169" t="s">
        <v>121</v>
      </c>
      <c r="K5" s="288"/>
    </row>
    <row r="6" spans="1:12" ht="18.75" customHeight="1">
      <c r="A6" s="170"/>
      <c r="B6" s="171"/>
      <c r="C6" s="164"/>
      <c r="D6" s="172"/>
      <c r="E6" s="173"/>
      <c r="F6" s="164"/>
      <c r="G6" s="164"/>
      <c r="H6" s="169"/>
      <c r="I6" s="174"/>
      <c r="J6" s="169"/>
      <c r="K6" s="164"/>
      <c r="L6" s="175"/>
    </row>
    <row r="7" spans="1:12" ht="18.75" customHeight="1">
      <c r="A7" s="170"/>
      <c r="B7" s="176"/>
      <c r="C7" s="164"/>
      <c r="D7" s="172"/>
      <c r="E7" s="173"/>
      <c r="F7" s="164"/>
      <c r="G7" s="164"/>
      <c r="H7" s="164"/>
      <c r="I7" s="174"/>
      <c r="J7" s="169"/>
      <c r="K7" s="164"/>
      <c r="L7" s="175"/>
    </row>
    <row r="8" spans="1:12" ht="18.75" customHeight="1">
      <c r="A8" s="170"/>
      <c r="B8" s="176"/>
      <c r="C8" s="164"/>
      <c r="D8" s="172"/>
      <c r="E8" s="173"/>
      <c r="F8" s="164"/>
      <c r="G8" s="164"/>
      <c r="H8" s="164"/>
      <c r="I8" s="174"/>
      <c r="J8" s="169"/>
      <c r="K8" s="164"/>
      <c r="L8" s="175"/>
    </row>
    <row r="9" spans="1:12" ht="18.75" customHeight="1">
      <c r="A9" s="170"/>
      <c r="B9" s="176"/>
      <c r="C9" s="164"/>
      <c r="D9" s="172"/>
      <c r="E9" s="173"/>
      <c r="F9" s="164"/>
      <c r="G9" s="164"/>
      <c r="H9" s="164"/>
      <c r="I9" s="174"/>
      <c r="J9" s="169"/>
      <c r="K9" s="164"/>
      <c r="L9" s="175"/>
    </row>
    <row r="10" spans="1:12" ht="18.75" customHeight="1">
      <c r="A10" s="170"/>
      <c r="B10" s="176"/>
      <c r="C10" s="164"/>
      <c r="D10" s="172"/>
      <c r="E10" s="173"/>
      <c r="F10" s="164"/>
      <c r="G10" s="164"/>
      <c r="H10" s="164"/>
      <c r="I10" s="174"/>
      <c r="J10" s="169"/>
      <c r="K10" s="164"/>
      <c r="L10" s="175"/>
    </row>
    <row r="11" spans="1:12" ht="18.75" customHeight="1">
      <c r="A11" s="170"/>
      <c r="B11" s="176"/>
      <c r="C11" s="164"/>
      <c r="D11" s="172"/>
      <c r="E11" s="173"/>
      <c r="F11" s="164"/>
      <c r="G11" s="164"/>
      <c r="H11" s="164"/>
      <c r="I11" s="174"/>
      <c r="J11" s="169"/>
      <c r="K11" s="164"/>
      <c r="L11" s="175"/>
    </row>
    <row r="12" spans="1:12" ht="18.75" customHeight="1">
      <c r="A12" s="170"/>
      <c r="B12" s="176"/>
      <c r="C12" s="164"/>
      <c r="D12" s="172"/>
      <c r="E12" s="173"/>
      <c r="F12" s="164"/>
      <c r="G12" s="164"/>
      <c r="H12" s="177"/>
      <c r="I12" s="178"/>
      <c r="J12" s="177"/>
      <c r="K12" s="164"/>
      <c r="L12" s="175"/>
    </row>
    <row r="13" spans="1:12" ht="18.75" customHeight="1">
      <c r="A13" s="170"/>
      <c r="B13" s="176"/>
      <c r="C13" s="164"/>
      <c r="D13" s="172"/>
      <c r="E13" s="173"/>
      <c r="F13" s="164"/>
      <c r="G13" s="164"/>
      <c r="H13" s="177"/>
      <c r="I13" s="178"/>
      <c r="J13" s="177"/>
      <c r="K13" s="164"/>
      <c r="L13" s="175"/>
    </row>
    <row r="14" spans="1:12" ht="18.75" customHeight="1">
      <c r="A14" s="170"/>
      <c r="B14" s="176"/>
      <c r="C14" s="164"/>
      <c r="D14" s="172"/>
      <c r="E14" s="173"/>
      <c r="F14" s="164"/>
      <c r="G14" s="164"/>
      <c r="H14" s="164"/>
      <c r="I14" s="179"/>
      <c r="J14" s="164"/>
      <c r="K14" s="164"/>
      <c r="L14" s="175"/>
    </row>
    <row r="15" spans="1:12" ht="18.75" customHeight="1">
      <c r="A15" s="170"/>
      <c r="B15" s="176"/>
      <c r="C15" s="164"/>
      <c r="D15" s="172"/>
      <c r="E15" s="173"/>
      <c r="F15" s="164"/>
      <c r="G15" s="164"/>
      <c r="H15" s="164"/>
      <c r="I15" s="179"/>
      <c r="J15" s="164"/>
      <c r="K15" s="164"/>
      <c r="L15" s="175"/>
    </row>
    <row r="16" spans="1:12" ht="18.75" customHeight="1">
      <c r="A16" s="170"/>
      <c r="B16" s="176"/>
      <c r="C16" s="164"/>
      <c r="D16" s="172"/>
      <c r="E16" s="173"/>
      <c r="F16" s="164"/>
      <c r="G16" s="164"/>
      <c r="H16" s="164"/>
      <c r="I16" s="179"/>
      <c r="J16" s="164"/>
      <c r="K16" s="164"/>
      <c r="L16" s="175"/>
    </row>
    <row r="17" spans="1:12" ht="18.75" customHeight="1">
      <c r="A17" s="170"/>
      <c r="B17" s="176"/>
      <c r="C17" s="164"/>
      <c r="D17" s="172"/>
      <c r="E17" s="173"/>
      <c r="F17" s="164"/>
      <c r="G17" s="164"/>
      <c r="H17" s="177"/>
      <c r="I17" s="178"/>
      <c r="J17" s="177"/>
      <c r="K17" s="164"/>
      <c r="L17" s="175"/>
    </row>
    <row r="18" spans="1:12" ht="18.75" customHeight="1">
      <c r="A18" s="170"/>
      <c r="B18" s="176"/>
      <c r="C18" s="164"/>
      <c r="D18" s="172"/>
      <c r="E18" s="173"/>
      <c r="F18" s="164"/>
      <c r="G18" s="164"/>
      <c r="H18" s="177"/>
      <c r="I18" s="178"/>
      <c r="J18" s="177"/>
      <c r="K18" s="164"/>
      <c r="L18" s="175"/>
    </row>
    <row r="19" spans="1:12" ht="18.75" customHeight="1">
      <c r="A19" s="170"/>
      <c r="B19" s="176"/>
      <c r="C19" s="164"/>
      <c r="D19" s="172"/>
      <c r="E19" s="173"/>
      <c r="F19" s="164"/>
      <c r="G19" s="164"/>
      <c r="H19" s="164"/>
      <c r="I19" s="179"/>
      <c r="J19" s="164"/>
      <c r="K19" s="164"/>
      <c r="L19" s="175"/>
    </row>
    <row r="20" spans="1:12" ht="18.75" customHeight="1">
      <c r="A20" s="170"/>
      <c r="B20" s="176"/>
      <c r="C20" s="164"/>
      <c r="D20" s="172"/>
      <c r="E20" s="173"/>
      <c r="F20" s="164"/>
      <c r="G20" s="164"/>
      <c r="H20" s="164"/>
      <c r="I20" s="179"/>
      <c r="J20" s="164"/>
      <c r="K20" s="164"/>
      <c r="L20" s="175"/>
    </row>
    <row r="21" spans="1:12" ht="18.75" customHeight="1">
      <c r="A21" s="170"/>
      <c r="B21" s="176"/>
      <c r="C21" s="164"/>
      <c r="D21" s="172"/>
      <c r="E21" s="173"/>
      <c r="F21" s="164"/>
      <c r="G21" s="164"/>
      <c r="H21" s="177"/>
      <c r="I21" s="178"/>
      <c r="J21" s="177"/>
      <c r="K21" s="164"/>
      <c r="L21" s="175"/>
    </row>
    <row r="22" spans="1:12" ht="18.75" customHeight="1">
      <c r="A22" s="170"/>
      <c r="B22" s="176"/>
      <c r="C22" s="164"/>
      <c r="D22" s="172"/>
      <c r="E22" s="173"/>
      <c r="F22" s="164"/>
      <c r="G22" s="164"/>
      <c r="H22" s="177"/>
      <c r="I22" s="178"/>
      <c r="J22" s="177"/>
      <c r="K22" s="164"/>
      <c r="L22" s="175"/>
    </row>
    <row r="23" spans="1:12" ht="18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</row>
    <row r="24" spans="1:12" ht="18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</row>
    <row r="25" spans="1:12" ht="18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</row>
    <row r="26" spans="1:12" ht="18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12" ht="18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</row>
    <row r="28" spans="1:12" ht="18.75" customHeight="1">
      <c r="A28" s="287" t="s">
        <v>122</v>
      </c>
      <c r="B28" s="289"/>
      <c r="C28" s="289"/>
      <c r="D28" s="289"/>
      <c r="E28" s="288"/>
      <c r="F28" s="164">
        <f>SUM(F6:F27)</f>
        <v>0</v>
      </c>
      <c r="G28" s="164">
        <f>SUM(G6:G27)</f>
        <v>0</v>
      </c>
      <c r="H28" s="164">
        <f>SUM(H6:H27)</f>
        <v>0</v>
      </c>
      <c r="I28" s="164" t="s">
        <v>123</v>
      </c>
      <c r="J28" s="164">
        <f>SUM(J6:J27)</f>
        <v>0</v>
      </c>
      <c r="K28" s="164"/>
    </row>
    <row r="29" spans="1:12">
      <c r="A29" s="6" t="s">
        <v>124</v>
      </c>
    </row>
    <row r="30" spans="1:12">
      <c r="A30" s="6" t="s">
        <v>125</v>
      </c>
    </row>
    <row r="33" spans="1:12" ht="18">
      <c r="A33" s="285" t="s">
        <v>105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</row>
    <row r="34" spans="1:12">
      <c r="A34" s="163" t="s">
        <v>126</v>
      </c>
    </row>
    <row r="35" spans="1:12">
      <c r="A35" s="286" t="s">
        <v>107</v>
      </c>
      <c r="B35" s="290" t="s">
        <v>127</v>
      </c>
      <c r="C35" s="291" t="s">
        <v>110</v>
      </c>
      <c r="D35" s="292"/>
      <c r="E35" s="286" t="s">
        <v>111</v>
      </c>
      <c r="F35" s="295" t="s">
        <v>128</v>
      </c>
      <c r="G35" s="291"/>
      <c r="H35" s="166" t="s">
        <v>113</v>
      </c>
      <c r="I35" s="166" t="s">
        <v>114</v>
      </c>
      <c r="J35" s="180" t="s">
        <v>129</v>
      </c>
      <c r="K35" s="286" t="s">
        <v>116</v>
      </c>
      <c r="L35" s="181"/>
    </row>
    <row r="36" spans="1:12" ht="16.5">
      <c r="A36" s="286"/>
      <c r="B36" s="286"/>
      <c r="C36" s="293"/>
      <c r="D36" s="294"/>
      <c r="E36" s="286"/>
      <c r="F36" s="296" t="s">
        <v>130</v>
      </c>
      <c r="G36" s="294"/>
      <c r="H36" s="168" t="s">
        <v>119</v>
      </c>
      <c r="I36" s="168" t="s">
        <v>120</v>
      </c>
      <c r="J36" s="169" t="s">
        <v>121</v>
      </c>
      <c r="K36" s="286"/>
    </row>
    <row r="37" spans="1:12" ht="18.75" customHeight="1">
      <c r="A37" s="170"/>
      <c r="B37" s="171"/>
      <c r="C37" s="287"/>
      <c r="D37" s="288"/>
      <c r="E37" s="173"/>
      <c r="F37" s="287"/>
      <c r="G37" s="288"/>
      <c r="H37" s="169"/>
      <c r="I37" s="174"/>
      <c r="J37" s="169"/>
      <c r="K37" s="164"/>
      <c r="L37" s="175"/>
    </row>
    <row r="38" spans="1:12" ht="18.75" customHeight="1">
      <c r="A38" s="170"/>
      <c r="B38" s="176"/>
      <c r="C38" s="287"/>
      <c r="D38" s="288"/>
      <c r="E38" s="173"/>
      <c r="F38" s="287"/>
      <c r="G38" s="288"/>
      <c r="H38" s="164"/>
      <c r="I38" s="174"/>
      <c r="J38" s="169"/>
      <c r="K38" s="164"/>
      <c r="L38" s="175"/>
    </row>
    <row r="39" spans="1:12" ht="18.75" customHeight="1">
      <c r="A39" s="170"/>
      <c r="B39" s="176"/>
      <c r="C39" s="287"/>
      <c r="D39" s="288"/>
      <c r="E39" s="173"/>
      <c r="F39" s="287"/>
      <c r="G39" s="288"/>
      <c r="H39" s="164"/>
      <c r="I39" s="174"/>
      <c r="J39" s="169"/>
      <c r="K39" s="164"/>
      <c r="L39" s="175"/>
    </row>
    <row r="40" spans="1:12" ht="18.75" customHeight="1">
      <c r="A40" s="170"/>
      <c r="B40" s="176"/>
      <c r="C40" s="287"/>
      <c r="D40" s="288"/>
      <c r="E40" s="173"/>
      <c r="F40" s="287"/>
      <c r="G40" s="288"/>
      <c r="H40" s="164"/>
      <c r="I40" s="174"/>
      <c r="J40" s="169"/>
      <c r="K40" s="164"/>
      <c r="L40" s="175"/>
    </row>
    <row r="41" spans="1:12" ht="18.75" customHeight="1">
      <c r="A41" s="170"/>
      <c r="B41" s="176"/>
      <c r="C41" s="287"/>
      <c r="D41" s="288"/>
      <c r="E41" s="173"/>
      <c r="F41" s="287"/>
      <c r="G41" s="288"/>
      <c r="H41" s="164"/>
      <c r="I41" s="174"/>
      <c r="J41" s="169"/>
      <c r="K41" s="164"/>
      <c r="L41" s="175"/>
    </row>
    <row r="42" spans="1:12" ht="18.75" customHeight="1">
      <c r="A42" s="170"/>
      <c r="B42" s="176"/>
      <c r="C42" s="287"/>
      <c r="D42" s="288"/>
      <c r="E42" s="173"/>
      <c r="F42" s="287"/>
      <c r="G42" s="288"/>
      <c r="H42" s="164"/>
      <c r="I42" s="174"/>
      <c r="J42" s="169"/>
      <c r="K42" s="164"/>
      <c r="L42" s="175"/>
    </row>
    <row r="43" spans="1:12" ht="18.75" customHeight="1">
      <c r="A43" s="170"/>
      <c r="B43" s="176"/>
      <c r="C43" s="287"/>
      <c r="D43" s="288"/>
      <c r="E43" s="173"/>
      <c r="F43" s="287"/>
      <c r="G43" s="288"/>
      <c r="H43" s="177"/>
      <c r="I43" s="178"/>
      <c r="J43" s="177"/>
      <c r="K43" s="164"/>
      <c r="L43" s="175"/>
    </row>
    <row r="44" spans="1:12" ht="18.75" customHeight="1">
      <c r="A44" s="170"/>
      <c r="B44" s="176"/>
      <c r="C44" s="287"/>
      <c r="D44" s="288"/>
      <c r="E44" s="173"/>
      <c r="F44" s="287"/>
      <c r="G44" s="288"/>
      <c r="H44" s="177"/>
      <c r="I44" s="178"/>
      <c r="J44" s="177"/>
      <c r="K44" s="164"/>
      <c r="L44" s="175"/>
    </row>
    <row r="45" spans="1:12" ht="18.75" customHeight="1">
      <c r="A45" s="170"/>
      <c r="B45" s="176"/>
      <c r="C45" s="287"/>
      <c r="D45" s="288"/>
      <c r="E45" s="173"/>
      <c r="F45" s="287"/>
      <c r="G45" s="288"/>
      <c r="H45" s="164"/>
      <c r="I45" s="179"/>
      <c r="J45" s="164"/>
      <c r="K45" s="164"/>
      <c r="L45" s="175"/>
    </row>
    <row r="46" spans="1:12" ht="18.75" customHeight="1">
      <c r="A46" s="170"/>
      <c r="B46" s="176"/>
      <c r="C46" s="287"/>
      <c r="D46" s="288"/>
      <c r="E46" s="173"/>
      <c r="F46" s="287"/>
      <c r="G46" s="288"/>
      <c r="H46" s="164"/>
      <c r="I46" s="179"/>
      <c r="J46" s="164"/>
      <c r="K46" s="164"/>
      <c r="L46" s="175"/>
    </row>
    <row r="47" spans="1:12" ht="18.75" customHeight="1">
      <c r="A47" s="170"/>
      <c r="B47" s="176"/>
      <c r="C47" s="287"/>
      <c r="D47" s="288"/>
      <c r="E47" s="173"/>
      <c r="F47" s="287"/>
      <c r="G47" s="288"/>
      <c r="H47" s="164"/>
      <c r="I47" s="179"/>
      <c r="J47" s="164"/>
      <c r="K47" s="164"/>
      <c r="L47" s="175"/>
    </row>
    <row r="48" spans="1:12" ht="18.75" customHeight="1">
      <c r="A48" s="170"/>
      <c r="B48" s="176"/>
      <c r="C48" s="287"/>
      <c r="D48" s="288"/>
      <c r="E48" s="173"/>
      <c r="F48" s="287"/>
      <c r="G48" s="288"/>
      <c r="H48" s="177"/>
      <c r="I48" s="178"/>
      <c r="J48" s="177"/>
      <c r="K48" s="164"/>
      <c r="L48" s="175"/>
    </row>
    <row r="49" spans="1:12" ht="18.75" customHeight="1">
      <c r="A49" s="170"/>
      <c r="B49" s="176"/>
      <c r="C49" s="287"/>
      <c r="D49" s="288"/>
      <c r="E49" s="173"/>
      <c r="F49" s="287"/>
      <c r="G49" s="288"/>
      <c r="H49" s="177"/>
      <c r="I49" s="178"/>
      <c r="J49" s="177"/>
      <c r="K49" s="164"/>
      <c r="L49" s="175"/>
    </row>
    <row r="50" spans="1:12" ht="18.75" customHeight="1">
      <c r="A50" s="170"/>
      <c r="B50" s="176"/>
      <c r="C50" s="287"/>
      <c r="D50" s="288"/>
      <c r="E50" s="173"/>
      <c r="F50" s="287"/>
      <c r="G50" s="288"/>
      <c r="H50" s="164"/>
      <c r="I50" s="179"/>
      <c r="J50" s="164"/>
      <c r="K50" s="164"/>
      <c r="L50" s="175"/>
    </row>
    <row r="51" spans="1:12" ht="18.75" customHeight="1">
      <c r="A51" s="170"/>
      <c r="B51" s="176"/>
      <c r="C51" s="287"/>
      <c r="D51" s="288"/>
      <c r="E51" s="173"/>
      <c r="F51" s="287"/>
      <c r="G51" s="288"/>
      <c r="H51" s="164"/>
      <c r="I51" s="179"/>
      <c r="J51" s="164"/>
      <c r="K51" s="164"/>
      <c r="L51" s="175"/>
    </row>
    <row r="52" spans="1:12" ht="18.75" customHeight="1">
      <c r="A52" s="170"/>
      <c r="B52" s="176"/>
      <c r="C52" s="287"/>
      <c r="D52" s="288"/>
      <c r="E52" s="173"/>
      <c r="F52" s="287"/>
      <c r="G52" s="288"/>
      <c r="H52" s="177"/>
      <c r="I52" s="178"/>
      <c r="J52" s="177"/>
      <c r="K52" s="164"/>
      <c r="L52" s="175"/>
    </row>
    <row r="53" spans="1:12" ht="18.75" customHeight="1">
      <c r="A53" s="170"/>
      <c r="B53" s="176"/>
      <c r="C53" s="287"/>
      <c r="D53" s="288"/>
      <c r="E53" s="173"/>
      <c r="F53" s="287"/>
      <c r="G53" s="288"/>
      <c r="H53" s="177"/>
      <c r="I53" s="178"/>
      <c r="J53" s="177"/>
      <c r="K53" s="164"/>
      <c r="L53" s="175"/>
    </row>
    <row r="54" spans="1:12" ht="18.75" customHeight="1">
      <c r="A54" s="164"/>
      <c r="B54" s="164"/>
      <c r="C54" s="287"/>
      <c r="D54" s="288"/>
      <c r="E54" s="164"/>
      <c r="F54" s="287"/>
      <c r="G54" s="288"/>
      <c r="H54" s="164"/>
      <c r="I54" s="164"/>
      <c r="J54" s="164"/>
      <c r="K54" s="164"/>
    </row>
    <row r="55" spans="1:12" ht="18.75" customHeight="1">
      <c r="A55" s="164"/>
      <c r="B55" s="164"/>
      <c r="C55" s="287"/>
      <c r="D55" s="288"/>
      <c r="E55" s="164"/>
      <c r="F55" s="287"/>
      <c r="G55" s="288"/>
      <c r="H55" s="164"/>
      <c r="I55" s="164"/>
      <c r="J55" s="164"/>
      <c r="K55" s="164"/>
    </row>
    <row r="56" spans="1:12" ht="18.75" customHeight="1">
      <c r="A56" s="164"/>
      <c r="B56" s="164"/>
      <c r="C56" s="287"/>
      <c r="D56" s="288"/>
      <c r="E56" s="164"/>
      <c r="F56" s="287"/>
      <c r="G56" s="288"/>
      <c r="H56" s="164"/>
      <c r="I56" s="164"/>
      <c r="J56" s="164"/>
      <c r="K56" s="164"/>
    </row>
    <row r="57" spans="1:12" ht="18.75" customHeight="1">
      <c r="A57" s="164"/>
      <c r="B57" s="164"/>
      <c r="C57" s="287"/>
      <c r="D57" s="288"/>
      <c r="E57" s="164"/>
      <c r="F57" s="287"/>
      <c r="G57" s="288"/>
      <c r="H57" s="164"/>
      <c r="I57" s="164"/>
      <c r="J57" s="164"/>
      <c r="K57" s="164"/>
    </row>
    <row r="58" spans="1:12" ht="18.75" customHeight="1">
      <c r="A58" s="164"/>
      <c r="B58" s="164"/>
      <c r="C58" s="287"/>
      <c r="D58" s="288"/>
      <c r="E58" s="164"/>
      <c r="F58" s="287"/>
      <c r="G58" s="288"/>
      <c r="H58" s="164"/>
      <c r="I58" s="164"/>
      <c r="J58" s="164"/>
      <c r="K58" s="164"/>
    </row>
    <row r="59" spans="1:12" ht="18.75" customHeight="1">
      <c r="A59" s="287" t="s">
        <v>122</v>
      </c>
      <c r="B59" s="289"/>
      <c r="C59" s="289"/>
      <c r="D59" s="289"/>
      <c r="E59" s="288"/>
      <c r="F59" s="287"/>
      <c r="G59" s="288"/>
      <c r="H59" s="164">
        <f>SUM(H37:H58)</f>
        <v>0</v>
      </c>
      <c r="I59" s="164" t="s">
        <v>123</v>
      </c>
      <c r="J59" s="164">
        <f>SUM(J37:J58)</f>
        <v>0</v>
      </c>
      <c r="K59" s="164"/>
    </row>
    <row r="60" spans="1:12">
      <c r="A60" s="6" t="s">
        <v>124</v>
      </c>
    </row>
    <row r="61" spans="1:12">
      <c r="A61" s="6" t="s">
        <v>125</v>
      </c>
    </row>
    <row r="64" spans="1:12" ht="18">
      <c r="A64" s="285" t="s">
        <v>105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6" spans="1:12">
      <c r="A66" s="286" t="s">
        <v>107</v>
      </c>
      <c r="B66" s="286" t="s">
        <v>108</v>
      </c>
      <c r="C66" s="286" t="s">
        <v>109</v>
      </c>
      <c r="D66" s="286" t="s">
        <v>110</v>
      </c>
      <c r="E66" s="286" t="s">
        <v>111</v>
      </c>
      <c r="F66" s="286" t="s">
        <v>112</v>
      </c>
      <c r="G66" s="287"/>
      <c r="H66" s="166" t="s">
        <v>113</v>
      </c>
      <c r="I66" s="166" t="s">
        <v>114</v>
      </c>
      <c r="J66" s="167" t="s">
        <v>115</v>
      </c>
      <c r="K66" s="288" t="s">
        <v>116</v>
      </c>
    </row>
    <row r="67" spans="1:12">
      <c r="A67" s="286"/>
      <c r="B67" s="286"/>
      <c r="C67" s="286"/>
      <c r="D67" s="286"/>
      <c r="E67" s="286"/>
      <c r="F67" s="164" t="s">
        <v>117</v>
      </c>
      <c r="G67" s="165" t="s">
        <v>118</v>
      </c>
      <c r="H67" s="168" t="s">
        <v>119</v>
      </c>
      <c r="I67" s="168" t="s">
        <v>120</v>
      </c>
      <c r="J67" s="169" t="s">
        <v>121</v>
      </c>
      <c r="K67" s="288"/>
    </row>
    <row r="68" spans="1:12" ht="18.75" customHeight="1">
      <c r="A68" s="170"/>
      <c r="B68" s="171"/>
      <c r="C68" s="164"/>
      <c r="D68" s="172"/>
      <c r="E68" s="173"/>
      <c r="F68" s="164"/>
      <c r="G68" s="164"/>
      <c r="H68" s="169"/>
      <c r="I68" s="174"/>
      <c r="J68" s="169"/>
      <c r="K68" s="164"/>
      <c r="L68" s="175"/>
    </row>
    <row r="69" spans="1:12" ht="18.75" customHeight="1">
      <c r="A69" s="170"/>
      <c r="B69" s="176"/>
      <c r="C69" s="164"/>
      <c r="D69" s="172"/>
      <c r="E69" s="173"/>
      <c r="F69" s="164"/>
      <c r="G69" s="164"/>
      <c r="H69" s="164"/>
      <c r="I69" s="174"/>
      <c r="J69" s="169"/>
      <c r="K69" s="164"/>
      <c r="L69" s="175"/>
    </row>
    <row r="70" spans="1:12" ht="18.75" customHeight="1">
      <c r="A70" s="170"/>
      <c r="B70" s="176"/>
      <c r="C70" s="164"/>
      <c r="D70" s="172"/>
      <c r="E70" s="173"/>
      <c r="F70" s="164"/>
      <c r="G70" s="164"/>
      <c r="H70" s="164"/>
      <c r="I70" s="174"/>
      <c r="J70" s="169"/>
      <c r="K70" s="164"/>
      <c r="L70" s="175"/>
    </row>
    <row r="71" spans="1:12" ht="18.75" customHeight="1">
      <c r="A71" s="170"/>
      <c r="B71" s="176"/>
      <c r="C71" s="164"/>
      <c r="D71" s="172"/>
      <c r="E71" s="173"/>
      <c r="F71" s="164"/>
      <c r="G71" s="164"/>
      <c r="H71" s="164"/>
      <c r="I71" s="174"/>
      <c r="J71" s="169"/>
      <c r="K71" s="164"/>
      <c r="L71" s="175"/>
    </row>
    <row r="72" spans="1:12" ht="18.75" customHeight="1">
      <c r="A72" s="170"/>
      <c r="B72" s="176"/>
      <c r="C72" s="164"/>
      <c r="D72" s="172"/>
      <c r="E72" s="173"/>
      <c r="F72" s="164"/>
      <c r="G72" s="164"/>
      <c r="H72" s="164"/>
      <c r="I72" s="174"/>
      <c r="J72" s="169"/>
      <c r="K72" s="164"/>
      <c r="L72" s="175"/>
    </row>
    <row r="73" spans="1:12" ht="18.75" customHeight="1">
      <c r="A73" s="170"/>
      <c r="B73" s="176"/>
      <c r="C73" s="164"/>
      <c r="D73" s="172"/>
      <c r="E73" s="173"/>
      <c r="F73" s="164"/>
      <c r="G73" s="164"/>
      <c r="H73" s="164"/>
      <c r="I73" s="174"/>
      <c r="J73" s="169"/>
      <c r="K73" s="164"/>
      <c r="L73" s="175"/>
    </row>
    <row r="74" spans="1:12" ht="18.75" customHeight="1">
      <c r="A74" s="170"/>
      <c r="B74" s="176"/>
      <c r="C74" s="164"/>
      <c r="D74" s="172"/>
      <c r="E74" s="173"/>
      <c r="F74" s="164"/>
      <c r="G74" s="164"/>
      <c r="H74" s="177"/>
      <c r="I74" s="178"/>
      <c r="J74" s="177"/>
      <c r="K74" s="164"/>
      <c r="L74" s="175"/>
    </row>
    <row r="75" spans="1:12" ht="18.75" customHeight="1">
      <c r="A75" s="170"/>
      <c r="B75" s="176"/>
      <c r="C75" s="164"/>
      <c r="D75" s="172"/>
      <c r="E75" s="173"/>
      <c r="F75" s="164"/>
      <c r="G75" s="164"/>
      <c r="H75" s="177"/>
      <c r="I75" s="178"/>
      <c r="J75" s="177"/>
      <c r="K75" s="164"/>
      <c r="L75" s="175"/>
    </row>
    <row r="76" spans="1:12" ht="18.75" customHeight="1">
      <c r="A76" s="170"/>
      <c r="B76" s="176"/>
      <c r="C76" s="164"/>
      <c r="D76" s="172"/>
      <c r="E76" s="173"/>
      <c r="F76" s="164"/>
      <c r="G76" s="164"/>
      <c r="H76" s="164"/>
      <c r="I76" s="179"/>
      <c r="J76" s="164"/>
      <c r="K76" s="164"/>
      <c r="L76" s="175"/>
    </row>
    <row r="77" spans="1:12" ht="18.75" customHeight="1">
      <c r="A77" s="170"/>
      <c r="B77" s="176"/>
      <c r="C77" s="164"/>
      <c r="D77" s="172"/>
      <c r="E77" s="173"/>
      <c r="F77" s="164"/>
      <c r="G77" s="164"/>
      <c r="H77" s="164"/>
      <c r="I77" s="179"/>
      <c r="J77" s="164"/>
      <c r="K77" s="164"/>
      <c r="L77" s="175"/>
    </row>
    <row r="78" spans="1:12" ht="18.75" customHeight="1">
      <c r="A78" s="170"/>
      <c r="B78" s="176"/>
      <c r="C78" s="164"/>
      <c r="D78" s="172"/>
      <c r="E78" s="173"/>
      <c r="F78" s="164"/>
      <c r="G78" s="164"/>
      <c r="H78" s="164"/>
      <c r="I78" s="179"/>
      <c r="J78" s="164"/>
      <c r="K78" s="164"/>
      <c r="L78" s="175"/>
    </row>
    <row r="79" spans="1:12" ht="18.75" customHeight="1">
      <c r="A79" s="170"/>
      <c r="B79" s="176"/>
      <c r="C79" s="164"/>
      <c r="D79" s="172"/>
      <c r="E79" s="173"/>
      <c r="F79" s="164"/>
      <c r="G79" s="164"/>
      <c r="H79" s="177"/>
      <c r="I79" s="178"/>
      <c r="J79" s="177"/>
      <c r="K79" s="164"/>
      <c r="L79" s="175"/>
    </row>
    <row r="80" spans="1:12" ht="18.75" customHeight="1">
      <c r="A80" s="170"/>
      <c r="B80" s="176"/>
      <c r="C80" s="164"/>
      <c r="D80" s="172"/>
      <c r="E80" s="173"/>
      <c r="F80" s="164"/>
      <c r="G80" s="164"/>
      <c r="H80" s="177"/>
      <c r="I80" s="178"/>
      <c r="J80" s="177"/>
      <c r="K80" s="164"/>
      <c r="L80" s="175"/>
    </row>
    <row r="81" spans="1:12" ht="18.75" customHeight="1">
      <c r="A81" s="170"/>
      <c r="B81" s="176"/>
      <c r="C81" s="164"/>
      <c r="D81" s="172"/>
      <c r="E81" s="173"/>
      <c r="F81" s="164"/>
      <c r="G81" s="164"/>
      <c r="H81" s="164"/>
      <c r="I81" s="179"/>
      <c r="J81" s="164"/>
      <c r="K81" s="164"/>
      <c r="L81" s="175"/>
    </row>
    <row r="82" spans="1:12" ht="18.75" customHeight="1">
      <c r="A82" s="170"/>
      <c r="B82" s="176"/>
      <c r="C82" s="164"/>
      <c r="D82" s="172"/>
      <c r="E82" s="173"/>
      <c r="F82" s="164"/>
      <c r="G82" s="164"/>
      <c r="H82" s="164"/>
      <c r="I82" s="179"/>
      <c r="J82" s="164"/>
      <c r="K82" s="164"/>
      <c r="L82" s="175"/>
    </row>
    <row r="83" spans="1:12" ht="18.75" customHeight="1">
      <c r="A83" s="170"/>
      <c r="B83" s="176"/>
      <c r="C83" s="164"/>
      <c r="D83" s="172"/>
      <c r="E83" s="173"/>
      <c r="F83" s="164"/>
      <c r="G83" s="164"/>
      <c r="H83" s="177"/>
      <c r="I83" s="178"/>
      <c r="J83" s="177"/>
      <c r="K83" s="164"/>
      <c r="L83" s="175"/>
    </row>
    <row r="84" spans="1:12" ht="18.75" customHeight="1">
      <c r="A84" s="170"/>
      <c r="B84" s="176"/>
      <c r="C84" s="164"/>
      <c r="D84" s="172"/>
      <c r="E84" s="173"/>
      <c r="F84" s="164"/>
      <c r="G84" s="164"/>
      <c r="H84" s="177"/>
      <c r="I84" s="178"/>
      <c r="J84" s="177"/>
      <c r="K84" s="164"/>
      <c r="L84" s="175"/>
    </row>
    <row r="85" spans="1:12" ht="18.75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</row>
    <row r="86" spans="1:12" ht="18.7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</row>
    <row r="87" spans="1:12" ht="18.75" customHeight="1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</row>
    <row r="88" spans="1:12" ht="18.75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</row>
    <row r="89" spans="1:12" ht="18.7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</row>
    <row r="90" spans="1:12" ht="18.75" customHeight="1">
      <c r="A90" s="287" t="s">
        <v>122</v>
      </c>
      <c r="B90" s="289"/>
      <c r="C90" s="289"/>
      <c r="D90" s="289"/>
      <c r="E90" s="288"/>
      <c r="F90" s="164">
        <f>SUM(F68:F89)</f>
        <v>0</v>
      </c>
      <c r="G90" s="164">
        <f>SUM(G68:G89)</f>
        <v>0</v>
      </c>
      <c r="H90" s="164">
        <f>SUM(H68:H89)</f>
        <v>0</v>
      </c>
      <c r="I90" s="164" t="s">
        <v>123</v>
      </c>
      <c r="J90" s="164">
        <f>SUM(J68:J89)</f>
        <v>0</v>
      </c>
      <c r="K90" s="164"/>
    </row>
    <row r="91" spans="1:12">
      <c r="A91" s="6" t="s">
        <v>124</v>
      </c>
    </row>
    <row r="92" spans="1:12">
      <c r="A92" s="6" t="s">
        <v>125</v>
      </c>
    </row>
  </sheetData>
  <mergeCells count="72">
    <mergeCell ref="F66:G66"/>
    <mergeCell ref="K66:K67"/>
    <mergeCell ref="A90:E90"/>
    <mergeCell ref="C58:D58"/>
    <mergeCell ref="F58:G58"/>
    <mergeCell ref="A59:E59"/>
    <mergeCell ref="F59:G59"/>
    <mergeCell ref="A64:K64"/>
    <mergeCell ref="A66:A67"/>
    <mergeCell ref="B66:B67"/>
    <mergeCell ref="C66:C67"/>
    <mergeCell ref="D66:D67"/>
    <mergeCell ref="E66:E67"/>
    <mergeCell ref="C55:D55"/>
    <mergeCell ref="F55:G55"/>
    <mergeCell ref="C56:D56"/>
    <mergeCell ref="F56:G56"/>
    <mergeCell ref="C57:D57"/>
    <mergeCell ref="F57:G57"/>
    <mergeCell ref="C52:D52"/>
    <mergeCell ref="F52:G52"/>
    <mergeCell ref="C53:D53"/>
    <mergeCell ref="F53:G53"/>
    <mergeCell ref="C54:D54"/>
    <mergeCell ref="F54:G54"/>
    <mergeCell ref="C49:D49"/>
    <mergeCell ref="F49:G49"/>
    <mergeCell ref="C50:D50"/>
    <mergeCell ref="F50:G50"/>
    <mergeCell ref="C51:D51"/>
    <mergeCell ref="F51:G51"/>
    <mergeCell ref="C46:D46"/>
    <mergeCell ref="F46:G46"/>
    <mergeCell ref="C47:D47"/>
    <mergeCell ref="F47:G47"/>
    <mergeCell ref="C48:D48"/>
    <mergeCell ref="F48:G48"/>
    <mergeCell ref="C43:D43"/>
    <mergeCell ref="F43:G43"/>
    <mergeCell ref="C44:D44"/>
    <mergeCell ref="F44:G44"/>
    <mergeCell ref="C45:D45"/>
    <mergeCell ref="F45:G45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C39:D39"/>
    <mergeCell ref="F39:G39"/>
    <mergeCell ref="A28:E28"/>
    <mergeCell ref="A33:K33"/>
    <mergeCell ref="A35:A36"/>
    <mergeCell ref="B35:B36"/>
    <mergeCell ref="C35:D36"/>
    <mergeCell ref="E35:E36"/>
    <mergeCell ref="F35:G35"/>
    <mergeCell ref="K35:K36"/>
    <mergeCell ref="F36:G36"/>
    <mergeCell ref="A2:K2"/>
    <mergeCell ref="A4:A5"/>
    <mergeCell ref="B4:B5"/>
    <mergeCell ref="C4:C5"/>
    <mergeCell ref="D4:D5"/>
    <mergeCell ref="E4:E5"/>
    <mergeCell ref="F4:G4"/>
    <mergeCell ref="K4:K5"/>
  </mergeCells>
  <phoneticPr fontId="5"/>
  <pageMargins left="0.4" right="0.3" top="0.42" bottom="0.28000000000000003" header="0.28000000000000003" footer="0.27"/>
  <pageSetup paperSize="9" orientation="landscape" r:id="rId1"/>
  <headerFooter alignWithMargins="0"/>
  <rowBreaks count="2" manualBreakCount="2">
    <brk id="31" max="10" man="1"/>
    <brk id="62" max="10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view="pageBreakPreview" zoomScaleNormal="100" zoomScaleSheetLayoutView="100" workbookViewId="0"/>
  </sheetViews>
  <sheetFormatPr defaultRowHeight="18.75"/>
  <cols>
    <col min="1" max="1" width="7.25" style="182" customWidth="1"/>
    <col min="2" max="2" width="4.875" style="182" customWidth="1"/>
    <col min="3" max="4" width="17.875" style="182" customWidth="1"/>
    <col min="5" max="5" width="27.875" style="182" customWidth="1"/>
    <col min="6" max="6" width="16.5" style="182" customWidth="1"/>
    <col min="7" max="8" width="17.5" style="182" customWidth="1"/>
    <col min="9" max="9" width="5.75" style="182" customWidth="1"/>
    <col min="10" max="16384" width="9" style="182"/>
  </cols>
  <sheetData>
    <row r="1" spans="1:9">
      <c r="A1" s="182" t="s">
        <v>131</v>
      </c>
    </row>
    <row r="2" spans="1:9">
      <c r="A2" s="299" t="s">
        <v>132</v>
      </c>
      <c r="B2" s="300"/>
      <c r="C2" s="300"/>
      <c r="D2" s="300"/>
      <c r="E2" s="300"/>
      <c r="F2" s="300"/>
      <c r="G2" s="300"/>
      <c r="H2" s="300"/>
      <c r="I2" s="300"/>
    </row>
    <row r="3" spans="1:9">
      <c r="A3" s="300"/>
      <c r="B3" s="300"/>
      <c r="C3" s="300"/>
      <c r="D3" s="300"/>
      <c r="E3" s="300"/>
      <c r="F3" s="300"/>
      <c r="G3" s="300"/>
      <c r="H3" s="300"/>
      <c r="I3" s="300"/>
    </row>
    <row r="4" spans="1:9" ht="16.5" customHeight="1">
      <c r="A4" s="183"/>
      <c r="B4" s="184" t="s">
        <v>133</v>
      </c>
      <c r="C4" s="183"/>
      <c r="D4" s="183"/>
      <c r="E4" s="183"/>
      <c r="F4" s="183"/>
      <c r="G4" s="183"/>
      <c r="H4" s="183"/>
      <c r="I4" s="183"/>
    </row>
    <row r="5" spans="1:9" ht="16.5" customHeight="1">
      <c r="A5" s="183"/>
      <c r="B5" s="301"/>
      <c r="C5" s="301"/>
      <c r="D5" s="301"/>
      <c r="E5" s="183"/>
      <c r="F5" s="183"/>
      <c r="G5" s="183"/>
      <c r="H5" s="183"/>
      <c r="I5" s="183"/>
    </row>
    <row r="6" spans="1:9" ht="16.5" customHeight="1"/>
    <row r="7" spans="1:9" s="185" customFormat="1" ht="18.75" customHeight="1" thickBot="1">
      <c r="B7" s="186" t="s">
        <v>134</v>
      </c>
      <c r="C7" s="302" t="s">
        <v>135</v>
      </c>
      <c r="D7" s="303"/>
      <c r="E7" s="186" t="s">
        <v>136</v>
      </c>
      <c r="F7" s="186" t="s">
        <v>137</v>
      </c>
      <c r="G7" s="187" t="s">
        <v>138</v>
      </c>
      <c r="H7" s="186" t="s">
        <v>139</v>
      </c>
    </row>
    <row r="8" spans="1:9" s="185" customFormat="1" ht="48" customHeight="1" thickTop="1">
      <c r="B8" s="188">
        <v>1</v>
      </c>
      <c r="C8" s="304"/>
      <c r="D8" s="305"/>
      <c r="E8" s="190"/>
      <c r="F8" s="190" t="s">
        <v>140</v>
      </c>
      <c r="G8" s="190"/>
      <c r="H8" s="191" t="s">
        <v>141</v>
      </c>
    </row>
    <row r="9" spans="1:9" s="185" customFormat="1" ht="48" customHeight="1">
      <c r="B9" s="192">
        <v>2</v>
      </c>
      <c r="C9" s="297"/>
      <c r="D9" s="298"/>
      <c r="E9" s="194"/>
      <c r="F9" s="194" t="s">
        <v>140</v>
      </c>
      <c r="G9" s="194"/>
      <c r="H9" s="195" t="s">
        <v>141</v>
      </c>
    </row>
    <row r="10" spans="1:9" s="185" customFormat="1" ht="48" customHeight="1">
      <c r="B10" s="192">
        <v>3</v>
      </c>
      <c r="C10" s="297"/>
      <c r="D10" s="298"/>
      <c r="E10" s="194"/>
      <c r="F10" s="194" t="s">
        <v>140</v>
      </c>
      <c r="G10" s="194"/>
      <c r="H10" s="195" t="s">
        <v>141</v>
      </c>
    </row>
    <row r="11" spans="1:9" s="185" customFormat="1" ht="48" customHeight="1">
      <c r="B11" s="192">
        <v>4</v>
      </c>
      <c r="C11" s="297"/>
      <c r="D11" s="298"/>
      <c r="E11" s="194"/>
      <c r="F11" s="194" t="s">
        <v>140</v>
      </c>
      <c r="G11" s="194"/>
      <c r="H11" s="195" t="s">
        <v>141</v>
      </c>
    </row>
    <row r="12" spans="1:9" s="185" customFormat="1" ht="48" customHeight="1">
      <c r="B12" s="192">
        <v>5</v>
      </c>
      <c r="C12" s="297"/>
      <c r="D12" s="298"/>
      <c r="E12" s="194"/>
      <c r="F12" s="194" t="s">
        <v>140</v>
      </c>
      <c r="G12" s="194"/>
      <c r="H12" s="195" t="s">
        <v>141</v>
      </c>
    </row>
    <row r="13" spans="1:9" s="185" customFormat="1" ht="17.25" customHeight="1">
      <c r="B13" s="196" t="s">
        <v>142</v>
      </c>
      <c r="C13" s="197"/>
      <c r="D13" s="197"/>
      <c r="E13" s="198"/>
      <c r="F13" s="198"/>
      <c r="G13" s="198"/>
    </row>
    <row r="14" spans="1:9">
      <c r="B14" s="199" t="s">
        <v>143</v>
      </c>
    </row>
  </sheetData>
  <mergeCells count="8">
    <mergeCell ref="C11:D11"/>
    <mergeCell ref="C12:D12"/>
    <mergeCell ref="A2:I3"/>
    <mergeCell ref="B5:D5"/>
    <mergeCell ref="C7:D7"/>
    <mergeCell ref="C8:D8"/>
    <mergeCell ref="C9:D9"/>
    <mergeCell ref="C10:D10"/>
  </mergeCells>
  <phoneticPr fontId="5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view="pageBreakPreview" zoomScaleNormal="100" zoomScaleSheetLayoutView="100" workbookViewId="0"/>
  </sheetViews>
  <sheetFormatPr defaultRowHeight="18.75"/>
  <cols>
    <col min="1" max="1" width="7.25" style="182" customWidth="1"/>
    <col min="2" max="2" width="4.875" style="182" customWidth="1"/>
    <col min="3" max="3" width="30.75" style="182" customWidth="1"/>
    <col min="4" max="4" width="17.875" style="182" customWidth="1"/>
    <col min="5" max="5" width="18.875" style="182" customWidth="1"/>
    <col min="6" max="7" width="12.625" style="182" customWidth="1"/>
    <col min="8" max="9" width="17" style="182" customWidth="1"/>
    <col min="10" max="10" width="7.25" style="182" customWidth="1"/>
    <col min="11" max="16384" width="9" style="182"/>
  </cols>
  <sheetData>
    <row r="1" spans="1:10">
      <c r="A1" s="182" t="s">
        <v>144</v>
      </c>
    </row>
    <row r="2" spans="1:10">
      <c r="A2" s="299" t="s">
        <v>145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>
      <c r="A3" s="300"/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6.5" customHeight="1">
      <c r="A4" s="183"/>
      <c r="B4" s="184" t="s">
        <v>133</v>
      </c>
      <c r="C4" s="183"/>
      <c r="D4" s="183"/>
      <c r="E4" s="183"/>
      <c r="F4" s="183"/>
      <c r="G4" s="183"/>
      <c r="H4" s="183"/>
      <c r="I4" s="183"/>
    </row>
    <row r="5" spans="1:10" ht="16.5" customHeight="1">
      <c r="A5" s="183"/>
      <c r="B5" s="301"/>
      <c r="C5" s="301"/>
      <c r="D5" s="301"/>
      <c r="E5" s="183"/>
      <c r="F5" s="183"/>
      <c r="G5" s="183"/>
      <c r="H5" s="183"/>
      <c r="I5" s="183"/>
    </row>
    <row r="6" spans="1:10" ht="17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s="185" customFormat="1" ht="20.25" customHeight="1" thickBot="1">
      <c r="B7" s="186" t="s">
        <v>134</v>
      </c>
      <c r="C7" s="187" t="s">
        <v>135</v>
      </c>
      <c r="D7" s="306" t="s">
        <v>146</v>
      </c>
      <c r="E7" s="307"/>
      <c r="F7" s="200" t="s">
        <v>137</v>
      </c>
      <c r="G7" s="187" t="s">
        <v>147</v>
      </c>
      <c r="H7" s="187" t="s">
        <v>148</v>
      </c>
      <c r="I7" s="187" t="s">
        <v>149</v>
      </c>
    </row>
    <row r="8" spans="1:10" s="185" customFormat="1" ht="60.75" customHeight="1" thickTop="1">
      <c r="B8" s="188">
        <v>1</v>
      </c>
      <c r="C8" s="201"/>
      <c r="D8" s="304"/>
      <c r="E8" s="305"/>
      <c r="F8" s="202" t="s">
        <v>140</v>
      </c>
      <c r="G8" s="203" t="s">
        <v>150</v>
      </c>
      <c r="H8" s="204" t="s">
        <v>151</v>
      </c>
      <c r="I8" s="191"/>
    </row>
    <row r="9" spans="1:10" s="185" customFormat="1" ht="60.75" customHeight="1">
      <c r="B9" s="192">
        <v>2</v>
      </c>
      <c r="C9" s="205"/>
      <c r="D9" s="297"/>
      <c r="E9" s="298"/>
      <c r="F9" s="206" t="s">
        <v>140</v>
      </c>
      <c r="G9" s="206" t="s">
        <v>150</v>
      </c>
      <c r="H9" s="207" t="s">
        <v>151</v>
      </c>
      <c r="I9" s="195"/>
    </row>
    <row r="10" spans="1:10" s="185" customFormat="1" ht="60.75" customHeight="1">
      <c r="B10" s="192">
        <v>3</v>
      </c>
      <c r="C10" s="205"/>
      <c r="D10" s="297"/>
      <c r="E10" s="298"/>
      <c r="F10" s="206" t="s">
        <v>140</v>
      </c>
      <c r="G10" s="206" t="s">
        <v>150</v>
      </c>
      <c r="H10" s="207" t="s">
        <v>151</v>
      </c>
      <c r="I10" s="195"/>
    </row>
    <row r="11" spans="1:10" s="185" customFormat="1" ht="60.75" customHeight="1">
      <c r="B11" s="192">
        <v>4</v>
      </c>
      <c r="C11" s="205"/>
      <c r="D11" s="297"/>
      <c r="E11" s="298"/>
      <c r="F11" s="206" t="s">
        <v>140</v>
      </c>
      <c r="G11" s="206" t="s">
        <v>150</v>
      </c>
      <c r="H11" s="207" t="s">
        <v>151</v>
      </c>
      <c r="I11" s="195"/>
    </row>
    <row r="12" spans="1:10" s="185" customFormat="1" ht="60.75" customHeight="1">
      <c r="B12" s="192">
        <v>5</v>
      </c>
      <c r="C12" s="205"/>
      <c r="D12" s="297"/>
      <c r="E12" s="298"/>
      <c r="F12" s="206" t="s">
        <v>140</v>
      </c>
      <c r="G12" s="206" t="s">
        <v>150</v>
      </c>
      <c r="H12" s="207" t="s">
        <v>151</v>
      </c>
      <c r="I12" s="195"/>
    </row>
    <row r="13" spans="1:10">
      <c r="B13" s="196" t="s">
        <v>152</v>
      </c>
    </row>
    <row r="14" spans="1:10">
      <c r="B14" s="199" t="s">
        <v>143</v>
      </c>
    </row>
  </sheetData>
  <mergeCells count="8">
    <mergeCell ref="D11:E11"/>
    <mergeCell ref="D12:E12"/>
    <mergeCell ref="A2:J3"/>
    <mergeCell ref="B5:D5"/>
    <mergeCell ref="D7:E7"/>
    <mergeCell ref="D8:E8"/>
    <mergeCell ref="D9:E9"/>
    <mergeCell ref="D10:E10"/>
  </mergeCells>
  <phoneticPr fontId="5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view="pageBreakPreview" zoomScaleNormal="100" zoomScaleSheetLayoutView="100" workbookViewId="0"/>
  </sheetViews>
  <sheetFormatPr defaultRowHeight="18.75"/>
  <cols>
    <col min="1" max="1" width="7.25" style="182" customWidth="1"/>
    <col min="2" max="2" width="4.875" style="182" customWidth="1"/>
    <col min="3" max="3" width="30.75" style="182" customWidth="1"/>
    <col min="4" max="4" width="17.875" style="182" customWidth="1"/>
    <col min="5" max="5" width="18.875" style="182" customWidth="1"/>
    <col min="6" max="6" width="15" style="182" customWidth="1"/>
    <col min="7" max="7" width="16.5" style="182" customWidth="1"/>
    <col min="8" max="9" width="17.75" style="182" customWidth="1"/>
    <col min="10" max="10" width="7.25" style="182" customWidth="1"/>
    <col min="11" max="16384" width="9" style="182"/>
  </cols>
  <sheetData>
    <row r="1" spans="1:10">
      <c r="A1" s="182" t="s">
        <v>153</v>
      </c>
    </row>
    <row r="2" spans="1:10">
      <c r="A2" s="299" t="s">
        <v>154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>
      <c r="A3" s="300"/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6.5" customHeight="1">
      <c r="A4" s="183"/>
      <c r="B4" s="184" t="s">
        <v>133</v>
      </c>
      <c r="C4" s="183"/>
      <c r="D4" s="183"/>
      <c r="E4" s="183"/>
      <c r="F4" s="183"/>
      <c r="G4" s="183"/>
      <c r="H4" s="183"/>
      <c r="I4" s="183"/>
    </row>
    <row r="5" spans="1:10" ht="16.5" customHeight="1">
      <c r="A5" s="183"/>
      <c r="B5" s="301"/>
      <c r="C5" s="301"/>
      <c r="D5" s="301"/>
      <c r="E5" s="183"/>
      <c r="F5" s="183"/>
      <c r="G5" s="183"/>
      <c r="H5" s="183"/>
      <c r="I5" s="183"/>
    </row>
    <row r="6" spans="1:10" ht="17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s="185" customFormat="1" ht="20.25" customHeight="1" thickBot="1">
      <c r="B7" s="186" t="s">
        <v>134</v>
      </c>
      <c r="C7" s="186" t="s">
        <v>135</v>
      </c>
      <c r="D7" s="306" t="s">
        <v>155</v>
      </c>
      <c r="E7" s="307"/>
      <c r="F7" s="200" t="s">
        <v>137</v>
      </c>
      <c r="G7" s="187" t="s">
        <v>156</v>
      </c>
      <c r="H7" s="187" t="s">
        <v>138</v>
      </c>
      <c r="I7" s="186" t="s">
        <v>157</v>
      </c>
    </row>
    <row r="8" spans="1:10" s="185" customFormat="1" ht="54" customHeight="1" thickTop="1">
      <c r="B8" s="188">
        <v>1</v>
      </c>
      <c r="C8" s="201"/>
      <c r="D8" s="304"/>
      <c r="E8" s="305"/>
      <c r="F8" s="202" t="s">
        <v>140</v>
      </c>
      <c r="G8" s="202" t="s">
        <v>150</v>
      </c>
      <c r="H8" s="202"/>
      <c r="I8" s="191" t="s">
        <v>158</v>
      </c>
    </row>
    <row r="9" spans="1:10" s="185" customFormat="1" ht="54" customHeight="1">
      <c r="B9" s="192">
        <v>2</v>
      </c>
      <c r="C9" s="205"/>
      <c r="D9" s="297"/>
      <c r="E9" s="298"/>
      <c r="F9" s="206" t="s">
        <v>140</v>
      </c>
      <c r="G9" s="206" t="s">
        <v>150</v>
      </c>
      <c r="H9" s="206"/>
      <c r="I9" s="195" t="s">
        <v>158</v>
      </c>
    </row>
    <row r="10" spans="1:10" s="185" customFormat="1" ht="54" customHeight="1">
      <c r="B10" s="192">
        <v>3</v>
      </c>
      <c r="C10" s="205"/>
      <c r="D10" s="297"/>
      <c r="E10" s="298"/>
      <c r="F10" s="206" t="s">
        <v>140</v>
      </c>
      <c r="G10" s="206" t="s">
        <v>150</v>
      </c>
      <c r="H10" s="206"/>
      <c r="I10" s="195" t="s">
        <v>158</v>
      </c>
    </row>
    <row r="11" spans="1:10" s="185" customFormat="1" ht="54" customHeight="1">
      <c r="B11" s="192">
        <v>4</v>
      </c>
      <c r="C11" s="205"/>
      <c r="D11" s="297"/>
      <c r="E11" s="298"/>
      <c r="F11" s="206" t="s">
        <v>140</v>
      </c>
      <c r="G11" s="206" t="s">
        <v>150</v>
      </c>
      <c r="H11" s="206"/>
      <c r="I11" s="195" t="s">
        <v>158</v>
      </c>
    </row>
    <row r="12" spans="1:10" s="185" customFormat="1" ht="54" customHeight="1">
      <c r="B12" s="192">
        <v>5</v>
      </c>
      <c r="C12" s="205"/>
      <c r="D12" s="297"/>
      <c r="E12" s="298"/>
      <c r="F12" s="206" t="s">
        <v>140</v>
      </c>
      <c r="G12" s="206" t="s">
        <v>150</v>
      </c>
      <c r="H12" s="206"/>
      <c r="I12" s="195" t="s">
        <v>158</v>
      </c>
    </row>
    <row r="13" spans="1:10">
      <c r="B13" s="196" t="s">
        <v>152</v>
      </c>
    </row>
    <row r="14" spans="1:10">
      <c r="B14" s="199" t="s">
        <v>143</v>
      </c>
    </row>
  </sheetData>
  <mergeCells count="8">
    <mergeCell ref="D11:E11"/>
    <mergeCell ref="D12:E12"/>
    <mergeCell ref="A2:J3"/>
    <mergeCell ref="B5:D5"/>
    <mergeCell ref="D7:E7"/>
    <mergeCell ref="D8:E8"/>
    <mergeCell ref="D9:E9"/>
    <mergeCell ref="D10:E10"/>
  </mergeCells>
  <phoneticPr fontId="5"/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4"/>
  <sheetViews>
    <sheetView view="pageBreakPreview" zoomScaleNormal="100" zoomScaleSheetLayoutView="100" workbookViewId="0"/>
  </sheetViews>
  <sheetFormatPr defaultRowHeight="18.75"/>
  <cols>
    <col min="1" max="1" width="7.25" style="182" customWidth="1"/>
    <col min="2" max="2" width="4.875" style="182" customWidth="1"/>
    <col min="3" max="3" width="30.75" style="182" customWidth="1"/>
    <col min="4" max="5" width="24.625" style="182" customWidth="1"/>
    <col min="6" max="7" width="21.875" style="182" customWidth="1"/>
    <col min="8" max="8" width="7.25" style="182" customWidth="1"/>
    <col min="9" max="16384" width="9" style="182"/>
  </cols>
  <sheetData>
    <row r="1" spans="1:8">
      <c r="A1" s="182" t="s">
        <v>159</v>
      </c>
    </row>
    <row r="2" spans="1:8">
      <c r="A2" s="299" t="s">
        <v>160</v>
      </c>
      <c r="B2" s="300"/>
      <c r="C2" s="300"/>
      <c r="D2" s="300"/>
      <c r="E2" s="300"/>
      <c r="F2" s="300"/>
      <c r="G2" s="300"/>
      <c r="H2" s="300"/>
    </row>
    <row r="3" spans="1:8">
      <c r="A3" s="300"/>
      <c r="B3" s="300"/>
      <c r="C3" s="300"/>
      <c r="D3" s="300"/>
      <c r="E3" s="300"/>
      <c r="F3" s="300"/>
      <c r="G3" s="300"/>
      <c r="H3" s="300"/>
    </row>
    <row r="4" spans="1:8" ht="16.5" customHeight="1">
      <c r="A4" s="183"/>
      <c r="B4" s="184" t="s">
        <v>133</v>
      </c>
      <c r="C4" s="183"/>
      <c r="D4" s="183"/>
      <c r="E4" s="183"/>
      <c r="F4" s="183"/>
      <c r="G4" s="183"/>
    </row>
    <row r="5" spans="1:8" ht="16.5" customHeight="1">
      <c r="A5" s="183"/>
      <c r="B5" s="301"/>
      <c r="C5" s="301"/>
      <c r="D5" s="301"/>
      <c r="E5" s="183"/>
      <c r="F5" s="183"/>
      <c r="G5" s="183"/>
    </row>
    <row r="6" spans="1:8" ht="17.25" customHeight="1">
      <c r="A6" s="183"/>
      <c r="B6" s="183"/>
      <c r="C6" s="183"/>
      <c r="D6" s="183"/>
      <c r="E6" s="183"/>
      <c r="F6" s="183"/>
      <c r="G6" s="183"/>
      <c r="H6" s="183"/>
    </row>
    <row r="7" spans="1:8" s="185" customFormat="1" ht="20.25" customHeight="1" thickBot="1">
      <c r="B7" s="186" t="s">
        <v>134</v>
      </c>
      <c r="C7" s="186" t="s">
        <v>135</v>
      </c>
      <c r="D7" s="306" t="s">
        <v>161</v>
      </c>
      <c r="E7" s="307"/>
      <c r="F7" s="208" t="s">
        <v>138</v>
      </c>
      <c r="G7" s="186" t="s">
        <v>157</v>
      </c>
    </row>
    <row r="8" spans="1:8" s="185" customFormat="1" ht="54" customHeight="1" thickTop="1">
      <c r="B8" s="188">
        <v>1</v>
      </c>
      <c r="C8" s="201"/>
      <c r="D8" s="304"/>
      <c r="E8" s="305"/>
      <c r="F8" s="189"/>
      <c r="G8" s="191" t="s">
        <v>158</v>
      </c>
    </row>
    <row r="9" spans="1:8" s="185" customFormat="1" ht="54" customHeight="1">
      <c r="B9" s="192">
        <v>2</v>
      </c>
      <c r="C9" s="205"/>
      <c r="D9" s="297"/>
      <c r="E9" s="298"/>
      <c r="F9" s="193"/>
      <c r="G9" s="195" t="s">
        <v>158</v>
      </c>
    </row>
    <row r="10" spans="1:8" s="185" customFormat="1" ht="54" customHeight="1">
      <c r="B10" s="192">
        <v>3</v>
      </c>
      <c r="C10" s="205"/>
      <c r="D10" s="297"/>
      <c r="E10" s="298"/>
      <c r="F10" s="193"/>
      <c r="G10" s="195" t="s">
        <v>158</v>
      </c>
    </row>
    <row r="11" spans="1:8" s="185" customFormat="1" ht="54" customHeight="1">
      <c r="B11" s="192">
        <v>4</v>
      </c>
      <c r="C11" s="205"/>
      <c r="D11" s="297"/>
      <c r="E11" s="298"/>
      <c r="F11" s="193"/>
      <c r="G11" s="195" t="s">
        <v>158</v>
      </c>
    </row>
    <row r="12" spans="1:8" s="185" customFormat="1" ht="54" customHeight="1">
      <c r="B12" s="192">
        <v>5</v>
      </c>
      <c r="C12" s="205"/>
      <c r="D12" s="297"/>
      <c r="E12" s="298"/>
      <c r="F12" s="193"/>
      <c r="G12" s="195" t="s">
        <v>158</v>
      </c>
    </row>
    <row r="13" spans="1:8">
      <c r="B13" s="196" t="s">
        <v>152</v>
      </c>
    </row>
    <row r="14" spans="1:8">
      <c r="B14" s="199" t="s">
        <v>143</v>
      </c>
    </row>
  </sheetData>
  <mergeCells count="8">
    <mergeCell ref="D11:E11"/>
    <mergeCell ref="D12:E12"/>
    <mergeCell ref="A2:H3"/>
    <mergeCell ref="B5:D5"/>
    <mergeCell ref="D7:E7"/>
    <mergeCell ref="D8:E8"/>
    <mergeCell ref="D9:E9"/>
    <mergeCell ref="D10:E10"/>
  </mergeCells>
  <phoneticPr fontId="5"/>
  <pageMargins left="0.7" right="0.7" top="0.75" bottom="0.75" header="0.3" footer="0.3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view="pageBreakPreview" zoomScaleNormal="85" zoomScaleSheetLayoutView="100" workbookViewId="0"/>
  </sheetViews>
  <sheetFormatPr defaultRowHeight="15"/>
  <cols>
    <col min="1" max="1" width="11.875" style="210" customWidth="1"/>
    <col min="2" max="16384" width="9" style="210"/>
  </cols>
  <sheetData>
    <row r="1" spans="1:9">
      <c r="A1" s="209"/>
    </row>
    <row r="2" spans="1:9" ht="17.25" customHeight="1">
      <c r="A2" s="315" t="s">
        <v>162</v>
      </c>
      <c r="B2" s="315"/>
      <c r="C2" s="315"/>
      <c r="D2" s="315"/>
      <c r="E2" s="315"/>
      <c r="F2" s="315"/>
      <c r="G2" s="315"/>
      <c r="H2" s="315"/>
      <c r="I2" s="315"/>
    </row>
    <row r="3" spans="1:9" ht="18" customHeight="1">
      <c r="A3" s="315"/>
      <c r="B3" s="315"/>
      <c r="C3" s="315"/>
      <c r="D3" s="315"/>
      <c r="E3" s="315"/>
      <c r="F3" s="315"/>
      <c r="G3" s="315"/>
      <c r="H3" s="315"/>
      <c r="I3" s="315"/>
    </row>
    <row r="4" spans="1:9">
      <c r="A4" s="315"/>
      <c r="B4" s="315"/>
      <c r="C4" s="315"/>
      <c r="D4" s="315"/>
      <c r="E4" s="315"/>
      <c r="F4" s="315"/>
      <c r="G4" s="315"/>
      <c r="H4" s="315"/>
      <c r="I4" s="315"/>
    </row>
    <row r="6" spans="1:9" ht="27.75" customHeight="1">
      <c r="A6" s="316" t="s">
        <v>163</v>
      </c>
      <c r="B6" s="317"/>
      <c r="C6" s="317"/>
      <c r="D6" s="317"/>
      <c r="E6" s="317"/>
      <c r="F6" s="317"/>
      <c r="G6" s="317"/>
      <c r="H6" s="317"/>
      <c r="I6" s="318"/>
    </row>
    <row r="7" spans="1:9" ht="409.6" customHeight="1">
      <c r="A7" s="319"/>
      <c r="B7" s="320"/>
      <c r="C7" s="320"/>
      <c r="D7" s="320"/>
      <c r="E7" s="320"/>
      <c r="F7" s="320"/>
      <c r="G7" s="320"/>
      <c r="H7" s="320"/>
      <c r="I7" s="321"/>
    </row>
    <row r="8" spans="1:9" ht="27.75" customHeight="1">
      <c r="A8" s="322" t="s">
        <v>164</v>
      </c>
      <c r="B8" s="323"/>
      <c r="C8" s="324"/>
      <c r="D8" s="310"/>
      <c r="E8" s="310"/>
      <c r="F8" s="310"/>
      <c r="G8" s="310"/>
      <c r="H8" s="310"/>
      <c r="I8" s="311"/>
    </row>
    <row r="9" spans="1:9" ht="27.75" customHeight="1">
      <c r="A9" s="308" t="s">
        <v>165</v>
      </c>
      <c r="B9" s="236"/>
      <c r="C9" s="309"/>
      <c r="D9" s="310"/>
      <c r="E9" s="310"/>
      <c r="F9" s="310"/>
      <c r="G9" s="310"/>
      <c r="H9" s="310"/>
      <c r="I9" s="311"/>
    </row>
    <row r="10" spans="1:9" ht="27.75" customHeight="1">
      <c r="A10" s="308" t="s">
        <v>166</v>
      </c>
      <c r="B10" s="236"/>
      <c r="C10" s="309"/>
      <c r="D10" s="310"/>
      <c r="E10" s="310"/>
      <c r="F10" s="310"/>
      <c r="G10" s="310"/>
      <c r="H10" s="310"/>
      <c r="I10" s="311"/>
    </row>
    <row r="11" spans="1:9" ht="27.75" customHeight="1">
      <c r="A11" s="312" t="s">
        <v>167</v>
      </c>
      <c r="B11" s="313"/>
      <c r="C11" s="314"/>
      <c r="D11" s="310"/>
      <c r="E11" s="310"/>
      <c r="F11" s="310"/>
      <c r="G11" s="310"/>
      <c r="H11" s="310"/>
      <c r="I11" s="311"/>
    </row>
  </sheetData>
  <mergeCells count="11">
    <mergeCell ref="A10:C10"/>
    <mergeCell ref="D10:I10"/>
    <mergeCell ref="A11:C11"/>
    <mergeCell ref="D11:I11"/>
    <mergeCell ref="A2:I4"/>
    <mergeCell ref="A6:I6"/>
    <mergeCell ref="A7:I7"/>
    <mergeCell ref="A8:C8"/>
    <mergeCell ref="D8:I8"/>
    <mergeCell ref="A9:C9"/>
    <mergeCell ref="D9:I9"/>
  </mergeCells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様式2.共同企業体申請書</vt:lpstr>
      <vt:lpstr>様式3.ランニングコスト計算書</vt:lpstr>
      <vt:lpstr>様式4.省エネルギ―計算書</vt:lpstr>
      <vt:lpstr>様式5.機器能力</vt:lpstr>
      <vt:lpstr>様式6.工事実績</vt:lpstr>
      <vt:lpstr>様式7.ZEB実績</vt:lpstr>
      <vt:lpstr>様式8.省エネ実績</vt:lpstr>
      <vt:lpstr>様式9.町における実績</vt:lpstr>
      <vt:lpstr>質問書</vt:lpstr>
      <vt:lpstr>様式2.共同企業体申請書!Print_Area</vt:lpstr>
      <vt:lpstr>様式3.ランニングコスト計算書!Print_Area</vt:lpstr>
      <vt:lpstr>様式4.省エネルギ―計算書!Print_Area</vt:lpstr>
      <vt:lpstr>様式5.機器能力!Print_Area</vt:lpstr>
      <vt:lpstr>様式6.工事実績!Print_Area</vt:lpstr>
      <vt:lpstr>様式7.ZEB実績!Print_Area</vt:lpstr>
      <vt:lpstr>様式8.省エネ実績!Print_Area</vt:lpstr>
      <vt:lpstr>様式9.町における実績!Print_Area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t-inahuku</cp:lastModifiedBy>
  <cp:lastPrinted>2022-12-19T23:42:36Z</cp:lastPrinted>
  <dcterms:created xsi:type="dcterms:W3CDTF">2022-12-19T23:25:52Z</dcterms:created>
  <dcterms:modified xsi:type="dcterms:W3CDTF">2023-03-30T00:54:16Z</dcterms:modified>
</cp:coreProperties>
</file>